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omments6.xml" ContentType="application/vnd.openxmlformats-officedocument.spreadsheetml.comment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omments7.xml" ContentType="application/vnd.openxmlformats-officedocument.spreadsheetml.comment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omments8.xml" ContentType="application/vnd.openxmlformats-officedocument.spreadsheetml.comment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omments9.xml" ContentType="application/vnd.openxmlformats-officedocument.spreadsheetml.comment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omments10.xml" ContentType="application/vnd.openxmlformats-officedocument.spreadsheetml.comment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comments11.xml" ContentType="application/vnd.openxmlformats-officedocument.spreadsheetml.comment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xml"/>
  <Override PartName="/xl/comments12.xml" ContentType="application/vnd.openxmlformats-officedocument.spreadsheetml.comment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omments13.xml" ContentType="application/vnd.openxmlformats-officedocument.spreadsheetml.comment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omments14.xml" ContentType="application/vnd.openxmlformats-officedocument.spreadsheetml.comment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omments15.xml" ContentType="application/vnd.openxmlformats-officedocument.spreadsheetml.comment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5.xml" ContentType="application/vnd.openxmlformats-officedocument.drawing+xml"/>
  <Override PartName="/xl/comments16.xml" ContentType="application/vnd.openxmlformats-officedocument.spreadsheetml.comments+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omments17.xml" ContentType="application/vnd.openxmlformats-officedocument.spreadsheetml.comments+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7.xml" ContentType="application/vnd.openxmlformats-officedocument.drawing+xml"/>
  <Override PartName="/xl/comments18.xml" ContentType="application/vnd.openxmlformats-officedocument.spreadsheetml.comments+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8.xml" ContentType="application/vnd.openxmlformats-officedocument.drawing+xml"/>
  <Override PartName="/xl/comments19.xml" ContentType="application/vnd.openxmlformats-officedocument.spreadsheetml.comments+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omments20.xml" ContentType="application/vnd.openxmlformats-officedocument.spreadsheetml.comments+xml"/>
  <Override PartName="/xl/drawings/drawing19.xml" ContentType="application/vnd.openxmlformats-officedocument.drawing+xml"/>
  <Override PartName="/xl/comments21.xml" ContentType="application/vnd.openxmlformats-officedocument.spreadsheetml.comments+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drawings/drawing20.xml" ContentType="application/vnd.openxmlformats-officedocument.drawing+xml"/>
  <Override PartName="/xl/comments27.xml" ContentType="application/vnd.openxmlformats-officedocument.spreadsheetml.comments+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drawings/drawing21.xml" ContentType="application/vnd.openxmlformats-officedocument.drawing+xml"/>
  <Override PartName="/xl/comments33.xml" ContentType="application/vnd.openxmlformats-officedocument.spreadsheetml.comments+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omments34.xml" ContentType="application/vnd.openxmlformats-officedocument.spreadsheetml.comments+xml"/>
  <Override PartName="/xl/comments35.xml" ContentType="application/vnd.openxmlformats-officedocument.spreadsheetml.comments+xml"/>
  <Override PartName="/xl/comments36.xml" ContentType="application/vnd.openxmlformats-officedocument.spreadsheetml.comments+xml"/>
  <Override PartName="/xl/comments37.xml" ContentType="application/vnd.openxmlformats-officedocument.spreadsheetml.comments+xml"/>
  <Override PartName="/xl/drawings/drawing22.xml" ContentType="application/vnd.openxmlformats-officedocument.drawing+xml"/>
  <Override PartName="/xl/comments38.xml" ContentType="application/vnd.openxmlformats-officedocument.spreadsheetml.comments+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omments39.xml" ContentType="application/vnd.openxmlformats-officedocument.spreadsheetml.comments+xml"/>
  <Override PartName="/xl/drawings/drawing23.xml" ContentType="application/vnd.openxmlformats-officedocument.drawing+xml"/>
  <Override PartName="/xl/comments40.xml" ContentType="application/vnd.openxmlformats-officedocument.spreadsheetml.comments+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omments41.xml" ContentType="application/vnd.openxmlformats-officedocument.spreadsheetml.comments+xml"/>
  <Override PartName="/xl/drawings/drawing24.xml" ContentType="application/vnd.openxmlformats-officedocument.drawing+xml"/>
  <Override PartName="/xl/comments42.xml" ContentType="application/vnd.openxmlformats-officedocument.spreadsheetml.comments+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omments43.xml" ContentType="application/vnd.openxmlformats-officedocument.spreadsheetml.comments+xml"/>
  <Override PartName="/xl/drawings/drawing25.xml" ContentType="application/vnd.openxmlformats-officedocument.drawing+xml"/>
  <Override PartName="/xl/comments44.xml" ContentType="application/vnd.openxmlformats-officedocument.spreadsheetml.comments+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26.xml" ContentType="application/vnd.openxmlformats-officedocument.drawing+xml"/>
  <Override PartName="/xl/comments45.xml" ContentType="application/vnd.openxmlformats-officedocument.spreadsheetml.comments+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27.xml" ContentType="application/vnd.openxmlformats-officedocument.drawing+xml"/>
  <Override PartName="/xl/comments46.xml" ContentType="application/vnd.openxmlformats-officedocument.spreadsheetml.comments+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28.xml" ContentType="application/vnd.openxmlformats-officedocument.drawing+xml"/>
  <Override PartName="/xl/comments47.xml" ContentType="application/vnd.openxmlformats-officedocument.spreadsheetml.comments+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drawings/drawing29.xml" ContentType="application/vnd.openxmlformats-officedocument.drawing+xml"/>
  <Override PartName="/xl/comments48.xml" ContentType="application/vnd.openxmlformats-officedocument.spreadsheetml.comments+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30.xml" ContentType="application/vnd.openxmlformats-officedocument.drawing+xml"/>
  <Override PartName="/xl/comments49.xml" ContentType="application/vnd.openxmlformats-officedocument.spreadsheetml.comments+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drawings/drawing31.xml" ContentType="application/vnd.openxmlformats-officedocument.drawing+xml"/>
  <Override PartName="/xl/comments50.xml" ContentType="application/vnd.openxmlformats-officedocument.spreadsheetml.comments+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32.xml" ContentType="application/vnd.openxmlformats-officedocument.drawing+xml"/>
  <Override PartName="/xl/comments51.xml" ContentType="application/vnd.openxmlformats-officedocument.spreadsheetml.comments+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drawings/drawing33.xml" ContentType="application/vnd.openxmlformats-officedocument.drawing+xml"/>
  <Override PartName="/xl/comments52.xml" ContentType="application/vnd.openxmlformats-officedocument.spreadsheetml.comments+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34.xml" ContentType="application/vnd.openxmlformats-officedocument.drawing+xml"/>
  <Override PartName="/xl/comments53.xml" ContentType="application/vnd.openxmlformats-officedocument.spreadsheetml.comments+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drawings/drawing35.xml" ContentType="application/vnd.openxmlformats-officedocument.drawing+xml"/>
  <Override PartName="/xl/comments54.xml" ContentType="application/vnd.openxmlformats-officedocument.spreadsheetml.comments+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drawings/drawing36.xml" ContentType="application/vnd.openxmlformats-officedocument.drawing+xml"/>
  <Override PartName="/xl/comments55.xml" ContentType="application/vnd.openxmlformats-officedocument.spreadsheetml.comments+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frdc1-my.sharepoint.com/personal/toby_piddocke_frdc_com_au/Documents/FRDC project management/"/>
    </mc:Choice>
  </mc:AlternateContent>
  <xr:revisionPtr revIDLastSave="0" documentId="8_{C7DAAA9F-F66D-4CDF-8E42-E486D50FFD3E}" xr6:coauthVersionLast="47" xr6:coauthVersionMax="47" xr10:uidLastSave="{00000000-0000-0000-0000-000000000000}"/>
  <bookViews>
    <workbookView xWindow="-120" yWindow="-120" windowWidth="29040" windowHeight="15840" tabRatio="789" xr2:uid="{E78E89B6-4BAB-4A24-BEA7-1E3F7C4AF15F}"/>
  </bookViews>
  <sheets>
    <sheet name="OR Index" sheetId="48" r:id="rId1"/>
    <sheet name="Total Segment Tables" sheetId="1" r:id="rId2"/>
    <sheet name="Region Reside" sheetId="59" r:id="rId3"/>
    <sheet name="Survey Verison" sheetId="5" r:id="rId4"/>
    <sheet name="S2" sheetId="3" r:id="rId5"/>
    <sheet name="S4" sheetId="4" r:id="rId6"/>
    <sheet name="S6" sheetId="6" r:id="rId7"/>
    <sheet name="Q1A" sheetId="7" r:id="rId8"/>
    <sheet name="Q1B" sheetId="8" r:id="rId9"/>
    <sheet name="Q1C" sheetId="9" r:id="rId10"/>
    <sheet name="Q2A" sheetId="10" r:id="rId11"/>
    <sheet name="Q2B" sheetId="11" r:id="rId12"/>
    <sheet name="Q3A" sheetId="12" r:id="rId13"/>
    <sheet name="Q3B" sheetId="13" r:id="rId14"/>
    <sheet name="Q4A" sheetId="14" r:id="rId15"/>
    <sheet name="Q4B" sheetId="15" r:id="rId16"/>
    <sheet name="Q5A" sheetId="16" r:id="rId17"/>
    <sheet name="Q5B" sheetId="17" r:id="rId18"/>
    <sheet name="Q6A" sheetId="18" r:id="rId19"/>
    <sheet name="Q6B" sheetId="19" r:id="rId20"/>
    <sheet name="Q7A Tables" sheetId="20" r:id="rId21"/>
    <sheet name="Q7A Charts" sheetId="21" r:id="rId22"/>
    <sheet name="Q7A Segment Comparison" sheetId="22" r:id="rId23"/>
    <sheet name="Q7A Segment Analysis Tables" sheetId="49" r:id="rId24"/>
    <sheet name="Q7A Segment Analysis (Net)" sheetId="50" r:id="rId25"/>
    <sheet name="Q7A Segment Analysis (Top2)" sheetId="55" r:id="rId26"/>
    <sheet name="Q7B Tables" sheetId="23" r:id="rId27"/>
    <sheet name="Q7B Charts" sheetId="24" r:id="rId28"/>
    <sheet name="Q7B Segment Comparison" sheetId="25" r:id="rId29"/>
    <sheet name="Q7B Segment Analysis Tables" sheetId="51" r:id="rId30"/>
    <sheet name="Q7B Segment Analysis (Net)" sheetId="52" r:id="rId31"/>
    <sheet name="Q7B Segment Analysis (Top 2)" sheetId="56" r:id="rId32"/>
    <sheet name="Q8 Tables" sheetId="26" r:id="rId33"/>
    <sheet name="Q8 Charts" sheetId="27" r:id="rId34"/>
    <sheet name="Q8 Segment Comparison" sheetId="28" r:id="rId35"/>
    <sheet name="Q8 Segment Analysis Tables" sheetId="53" r:id="rId36"/>
    <sheet name="Q8 Segment Analysis (Net)" sheetId="54" r:id="rId37"/>
    <sheet name="Q8 Segment Analysis (Top 2)" sheetId="57" r:id="rId38"/>
    <sheet name="Q9" sheetId="29" r:id="rId39"/>
    <sheet name="Q10 Tables" sheetId="30" r:id="rId40"/>
    <sheet name="Q10 Charts" sheetId="31" r:id="rId41"/>
    <sheet name="Q10 Segment Comparison" sheetId="32" r:id="rId42"/>
    <sheet name="Q11" sheetId="33" r:id="rId43"/>
    <sheet name="Q12" sheetId="34" r:id="rId44"/>
    <sheet name="Q13" sheetId="35" r:id="rId45"/>
    <sheet name="Q14" sheetId="36" r:id="rId46"/>
    <sheet name="Q15" sheetId="37" r:id="rId47"/>
    <sheet name="Q16" sheetId="38" r:id="rId48"/>
    <sheet name="Q17" sheetId="39" r:id="rId49"/>
    <sheet name="Q18" sheetId="40" r:id="rId50"/>
    <sheet name="Q19" sheetId="41" r:id="rId51"/>
    <sheet name="Q20" sheetId="42" r:id="rId52"/>
    <sheet name="Q21" sheetId="43" r:id="rId53"/>
    <sheet name="Q22" sheetId="44" r:id="rId54"/>
    <sheet name="Q23" sheetId="45" r:id="rId55"/>
    <sheet name="Q24" sheetId="46" r:id="rId56"/>
    <sheet name="Sheet1" sheetId="58" r:id="rId57"/>
  </sheets>
  <definedNames>
    <definedName name="_xlnm._FilterDatabase" localSheetId="40" hidden="1">'Q10 Charts'!$B$53:$G$60</definedName>
    <definedName name="_xlnm._FilterDatabase" localSheetId="42" hidden="1">'Q11'!$B$5:$G$12</definedName>
    <definedName name="_xlnm._FilterDatabase" localSheetId="43" hidden="1">'Q12'!$B$5:$G$19</definedName>
    <definedName name="_xlnm._FilterDatabase" localSheetId="14" hidden="1">Q4A!$B$5:$G$16</definedName>
    <definedName name="_xlnm._FilterDatabase" localSheetId="15" hidden="1">Q4B!$B$5:$G$9</definedName>
    <definedName name="_xlnm._FilterDatabase" localSheetId="16" hidden="1">Q5A!$B$5:$G$9</definedName>
    <definedName name="_xlnm._FilterDatabase" localSheetId="17" hidden="1">Q5B!$B$5:$G$9</definedName>
    <definedName name="_xlnm._FilterDatabase" localSheetId="18" hidden="1">Q6A!$B$5:$G$11</definedName>
    <definedName name="_xlnm._FilterDatabase" localSheetId="19" hidden="1">Q6B!$B$5:$G$11</definedName>
    <definedName name="_xlnm._FilterDatabase" localSheetId="21" hidden="1">'Q7A Charts'!$B$105:$H$125</definedName>
    <definedName name="_xlnm._FilterDatabase" localSheetId="27" hidden="1">'Q7B Charts'!$B$64:$H$74</definedName>
    <definedName name="_xlnm._FilterDatabase" localSheetId="33" hidden="1">'Q8 Charts'!$B$96:$H$114</definedName>
    <definedName name="ORTable1">'Total Segment Tables'!#REF!</definedName>
    <definedName name="ORTable10">'Total Segment Tables'!#REF!</definedName>
    <definedName name="ORTable100">'Total Segment Tables'!#REF!</definedName>
    <definedName name="ORTable101">'Total Segment Tables'!#REF!</definedName>
    <definedName name="ORTable102">'Total Segment Tables'!#REF!</definedName>
    <definedName name="ORTable103" comment="1073889288§0§0§0§0§§§§0§0§100000§-100002§0§0§0§0§0§0§2§+1001@@#+1008@@¤">'S2'!$B$2:$G$8</definedName>
    <definedName name="ORTable104" comment="1073889288§0§0§0§0§§§§0§0§100000§-100002§0§0§0§0§0§0§2§+1001@@#+1009@@¤">'S2'!$B$15:$G$20</definedName>
    <definedName name="ORTable105">'Total Segment Tables'!#REF!</definedName>
    <definedName name="ORTable106">'Total Segment Tables'!#REF!</definedName>
    <definedName name="ORTable107">'Total Segment Tables'!#REF!</definedName>
    <definedName name="ORTable108">'Total Segment Tables'!#REF!</definedName>
    <definedName name="ORTable109">'Total Segment Tables'!#REF!</definedName>
    <definedName name="ORTable11">'Total Segment Tables'!#REF!</definedName>
    <definedName name="ORTable110">'Total Segment Tables'!#REF!</definedName>
    <definedName name="ORTable111">'Total Segment Tables'!#REF!</definedName>
    <definedName name="ORTable112">'Total Segment Tables'!#REF!</definedName>
    <definedName name="ORTable113">'Total Segment Tables'!#REF!</definedName>
    <definedName name="ORTable114">'Total Segment Tables'!#REF!</definedName>
    <definedName name="ORTable115">'Total Segment Tables'!#REF!</definedName>
    <definedName name="ORTable116">'Total Segment Tables'!#REF!</definedName>
    <definedName name="ORTable117">'Total Segment Tables'!#REF!</definedName>
    <definedName name="ORTable118">'Total Segment Tables'!#REF!</definedName>
    <definedName name="ORTable119">'Total Segment Tables'!#REF!</definedName>
    <definedName name="ORTable12">'Total Segment Tables'!#REF!</definedName>
    <definedName name="ORTable120">'Total Segment Tables'!#REF!</definedName>
    <definedName name="ORTable121">'Total Segment Tables'!#REF!</definedName>
    <definedName name="ORTable122">'Total Segment Tables'!#REF!</definedName>
    <definedName name="ORTable123">'Total Segment Tables'!#REF!</definedName>
    <definedName name="ORTable124">'Total Segment Tables'!#REF!</definedName>
    <definedName name="ORTable125">'Total Segment Tables'!#REF!</definedName>
    <definedName name="ORTable126">'Total Segment Tables'!#REF!</definedName>
    <definedName name="ORTable127">'Total Segment Tables'!#REF!</definedName>
    <definedName name="ORTable128">'Total Segment Tables'!#REF!</definedName>
    <definedName name="ORTable129">'Total Segment Tables'!#REF!</definedName>
    <definedName name="ORTable13">'Total Segment Tables'!#REF!</definedName>
    <definedName name="ORTable130">'Total Segment Tables'!#REF!</definedName>
    <definedName name="ORTable131">'Total Segment Tables'!#REF!</definedName>
    <definedName name="ORTable132">'Total Segment Tables'!#REF!</definedName>
    <definedName name="ORTable133">'Total Segment Tables'!#REF!</definedName>
    <definedName name="ORTable134">'Total Segment Tables'!#REF!</definedName>
    <definedName name="ORTable135">'Total Segment Tables'!#REF!</definedName>
    <definedName name="ORTable136">'Total Segment Tables'!#REF!</definedName>
    <definedName name="ORTable137">'Total Segment Tables'!#REF!</definedName>
    <definedName name="ORTable138">'Total Segment Tables'!#REF!</definedName>
    <definedName name="ORTable139">'Total Segment Tables'!#REF!</definedName>
    <definedName name="ORTable14">'Total Segment Tables'!#REF!</definedName>
    <definedName name="ORTable140">'Total Segment Tables'!#REF!</definedName>
    <definedName name="ORTable141">'Total Segment Tables'!#REF!</definedName>
    <definedName name="ORTable142">'Total Segment Tables'!#REF!</definedName>
    <definedName name="ORTable143">'Total Segment Tables'!#REF!</definedName>
    <definedName name="ORTable144">'Total Segment Tables'!#REF!</definedName>
    <definedName name="ORTable145">'Total Segment Tables'!#REF!</definedName>
    <definedName name="ORTable146">'Total Segment Tables'!#REF!</definedName>
    <definedName name="ORTable147">'Total Segment Tables'!#REF!</definedName>
    <definedName name="ORTable148">'Total Segment Tables'!#REF!</definedName>
    <definedName name="ORTable149">'Total Segment Tables'!#REF!</definedName>
    <definedName name="ORTable15">'Total Segment Tables'!#REF!</definedName>
    <definedName name="ORTable150">'Total Segment Tables'!#REF!</definedName>
    <definedName name="ORTable151">'Total Segment Tables'!#REF!</definedName>
    <definedName name="ORTable152">'Total Segment Tables'!#REF!</definedName>
    <definedName name="ORTable153">'Total Segment Tables'!#REF!</definedName>
    <definedName name="ORTable154">'Total Segment Tables'!#REF!</definedName>
    <definedName name="ORTable155">'Total Segment Tables'!#REF!</definedName>
    <definedName name="ORTable156">'Total Segment Tables'!#REF!</definedName>
    <definedName name="ORTable157">'Total Segment Tables'!#REF!</definedName>
    <definedName name="ORTable158">'Total Segment Tables'!#REF!</definedName>
    <definedName name="ORTable159">'Total Segment Tables'!#REF!</definedName>
    <definedName name="ORTable16">'Total Segment Tables'!#REF!</definedName>
    <definedName name="ORTable160">'Total Segment Tables'!#REF!</definedName>
    <definedName name="ORTable161">'Total Segment Tables'!#REF!</definedName>
    <definedName name="ORTable162">'Total Segment Tables'!#REF!</definedName>
    <definedName name="ORTable163">'Total Segment Tables'!#REF!</definedName>
    <definedName name="ORTable164">'Total Segment Tables'!#REF!</definedName>
    <definedName name="ORTable165">'Total Segment Tables'!#REF!</definedName>
    <definedName name="ORTable166">'Total Segment Tables'!#REF!</definedName>
    <definedName name="ORTable167">'Total Segment Tables'!#REF!</definedName>
    <definedName name="ORTable168">'Total Segment Tables'!#REF!</definedName>
    <definedName name="ORTable169">'Total Segment Tables'!#REF!</definedName>
    <definedName name="ORTable17">'Total Segment Tables'!#REF!</definedName>
    <definedName name="ORTable170">'Total Segment Tables'!#REF!</definedName>
    <definedName name="ORTable171">'Total Segment Tables'!#REF!</definedName>
    <definedName name="ORTable172">'Total Segment Tables'!#REF!</definedName>
    <definedName name="ORTable173">'Total Segment Tables'!#REF!</definedName>
    <definedName name="ORTable174">'Total Segment Tables'!#REF!</definedName>
    <definedName name="ORTable175">'Total Segment Tables'!#REF!</definedName>
    <definedName name="ORTable176">'Total Segment Tables'!#REF!</definedName>
    <definedName name="ORTable177">'Total Segment Tables'!#REF!</definedName>
    <definedName name="ORTable178">'Total Segment Tables'!#REF!</definedName>
    <definedName name="ORTable179">'Total Segment Tables'!#REF!</definedName>
    <definedName name="ORTable18">'Total Segment Tables'!#REF!</definedName>
    <definedName name="ORTable180">'Total Segment Tables'!#REF!</definedName>
    <definedName name="ORTable181">'Total Segment Tables'!#REF!</definedName>
    <definedName name="ORTable182">'Total Segment Tables'!#REF!</definedName>
    <definedName name="ORTable183">'Total Segment Tables'!#REF!</definedName>
    <definedName name="ORTable184">'Total Segment Tables'!#REF!</definedName>
    <definedName name="ORTable185">'Total Segment Tables'!#REF!</definedName>
    <definedName name="ORTable186">'Total Segment Tables'!#REF!</definedName>
    <definedName name="ORTable187">'Total Segment Tables'!#REF!</definedName>
    <definedName name="ORTable188">'Total Segment Tables'!#REF!</definedName>
    <definedName name="ORTable189">'Total Segment Tables'!#REF!</definedName>
    <definedName name="ORTable19">'Total Segment Tables'!#REF!</definedName>
    <definedName name="ORTable190">'Total Segment Tables'!#REF!</definedName>
    <definedName name="ORTable191">'Total Segment Tables'!#REF!</definedName>
    <definedName name="ORTable192">'Total Segment Tables'!#REF!</definedName>
    <definedName name="ORTable193">'Total Segment Tables'!#REF!</definedName>
    <definedName name="ORTable194">'Total Segment Tables'!#REF!</definedName>
    <definedName name="ORTable195">'Total Segment Tables'!#REF!</definedName>
    <definedName name="ORTable196">'Total Segment Tables'!#REF!</definedName>
    <definedName name="ORTable197">'Total Segment Tables'!#REF!</definedName>
    <definedName name="ORTable198">'Total Segment Tables'!#REF!</definedName>
    <definedName name="ORTable199">'Total Segment Tables'!#REF!</definedName>
    <definedName name="ORTable2" comment="1073889288§0§0§0§0§§§§0§0§100000§-100002§0§0§0§0§0§0§2§+1001@@#+1002@@¤">'Total Segment Tables'!#REF!</definedName>
    <definedName name="ORTable20">'Total Segment Tables'!#REF!</definedName>
    <definedName name="ORTable200">'Total Segment Tables'!#REF!</definedName>
    <definedName name="ORTable201">'Total Segment Tables'!#REF!</definedName>
    <definedName name="ORTable202">'Total Segment Tables'!#REF!</definedName>
    <definedName name="ORTable203">'Total Segment Tables'!#REF!</definedName>
    <definedName name="ORTable204">'Total Segment Tables'!#REF!</definedName>
    <definedName name="ORTable205">'Total Segment Tables'!#REF!</definedName>
    <definedName name="ORTable206">'Total Segment Tables'!#REF!</definedName>
    <definedName name="ORTable207">'Total Segment Tables'!#REF!</definedName>
    <definedName name="ORTable208">'Total Segment Tables'!#REF!</definedName>
    <definedName name="ORTable209">'Total Segment Tables'!#REF!</definedName>
    <definedName name="ORTable21">'Total Segment Tables'!#REF!</definedName>
    <definedName name="ORTable210">'Total Segment Tables'!#REF!</definedName>
    <definedName name="ORTable211">'Total Segment Tables'!#REF!</definedName>
    <definedName name="ORTable212">'Total Segment Tables'!#REF!</definedName>
    <definedName name="ORTable213">'Total Segment Tables'!#REF!</definedName>
    <definedName name="ORTable214">'Total Segment Tables'!#REF!</definedName>
    <definedName name="ORTable215">'Total Segment Tables'!#REF!</definedName>
    <definedName name="ORTable216">'Total Segment Tables'!#REF!</definedName>
    <definedName name="ORTable217">'Total Segment Tables'!#REF!</definedName>
    <definedName name="ORTable218">'Total Segment Tables'!#REF!</definedName>
    <definedName name="ORTable219">'Total Segment Tables'!#REF!</definedName>
    <definedName name="ORTable22">'Total Segment Tables'!#REF!</definedName>
    <definedName name="ORTable220">'Total Segment Tables'!#REF!</definedName>
    <definedName name="ORTable221">'Total Segment Tables'!#REF!</definedName>
    <definedName name="ORTable222">'Total Segment Tables'!#REF!</definedName>
    <definedName name="ORTable223">'Total Segment Tables'!#REF!</definedName>
    <definedName name="ORTable224">'Total Segment Tables'!#REF!</definedName>
    <definedName name="ORTable225">'Total Segment Tables'!#REF!</definedName>
    <definedName name="ORTable226">'Total Segment Tables'!#REF!</definedName>
    <definedName name="ORTable227">'Total Segment Tables'!#REF!</definedName>
    <definedName name="ORTable228">'Total Segment Tables'!#REF!</definedName>
    <definedName name="ORTable229">'Total Segment Tables'!#REF!</definedName>
    <definedName name="ORTable23">'Total Segment Tables'!#REF!</definedName>
    <definedName name="ORTable230">'Total Segment Tables'!#REF!</definedName>
    <definedName name="ORTable231">'Total Segment Tables'!#REF!</definedName>
    <definedName name="ORTable232">'Total Segment Tables'!#REF!</definedName>
    <definedName name="ORTable233">'Total Segment Tables'!#REF!</definedName>
    <definedName name="ORTable234">'Total Segment Tables'!#REF!</definedName>
    <definedName name="ORTable235">'Total Segment Tables'!#REF!</definedName>
    <definedName name="ORTable236">'Total Segment Tables'!#REF!</definedName>
    <definedName name="ORTable237">'Total Segment Tables'!#REF!</definedName>
    <definedName name="ORTable238">'Total Segment Tables'!#REF!</definedName>
    <definedName name="ORTable239">'Total Segment Tables'!#REF!</definedName>
    <definedName name="ORTable24">'Total Segment Tables'!#REF!</definedName>
    <definedName name="ORTable240">'Total Segment Tables'!#REF!</definedName>
    <definedName name="ORTable241">'Total Segment Tables'!#REF!</definedName>
    <definedName name="ORTable242">'Total Segment Tables'!#REF!</definedName>
    <definedName name="ORTable243">'Total Segment Tables'!#REF!</definedName>
    <definedName name="ORTable244">'Total Segment Tables'!#REF!</definedName>
    <definedName name="ORTable245">'Total Segment Tables'!#REF!</definedName>
    <definedName name="ORTable246">'Total Segment Tables'!#REF!</definedName>
    <definedName name="ORTable247">'Total Segment Tables'!#REF!</definedName>
    <definedName name="ORTable248">'Total Segment Tables'!#REF!</definedName>
    <definedName name="ORTable249">'Total Segment Tables'!#REF!</definedName>
    <definedName name="ORTable25">'Total Segment Tables'!#REF!</definedName>
    <definedName name="ORTable250">'Total Segment Tables'!#REF!</definedName>
    <definedName name="ORTable251">'Total Segment Tables'!#REF!</definedName>
    <definedName name="ORTable252">'Total Segment Tables'!#REF!</definedName>
    <definedName name="ORTable253" comment="1073889288§0§0§0§0§§§§0§0§100000§-100002§0§0§0§0§0§0§2§+1001@@#+1011@@¤">'S4'!$B$2:$G$8</definedName>
    <definedName name="ORTable254" comment="1073889288§0§0§0§0§§§§0§0§100000§-100002§0§0§0§0§0§0§2§+1001@@#+1013@@¤">'S4'!$B$15:$G$20</definedName>
    <definedName name="ORTable255" comment="1073889288§0§0§0§0§§§§0§0§100000§-100002§0§0§0§0§0§0§2§+1001@@#+1003@@¤">'Survey Verison'!$B$2:$G$11</definedName>
    <definedName name="ORTable256" comment="1073889288§0§0§0§0§§§§0§0§100000§-100002§0§0§0§0§0§0§2§+1001@@#+1243@@¤">'Survey Verison'!$B$17:$G$22</definedName>
    <definedName name="ORTable257" comment="1073889288§0§0§0§0§§§§0§0§100000§-100002§0§0§0§0§0§0§2§+1001@@#+1232@@¤">'S6'!$B$3:$G$10</definedName>
    <definedName name="ORTable258" comment="1073889288§0§0§0§0§§§§0§0§100000§-100002§0§0§0§0§0§0§2§+1001@@#+1020@@¤">Q1A!$B$3:$G$8</definedName>
    <definedName name="ORTable259" comment="1073889288§0§0§0§0§§§§0§0§100000§-100002§0§0§0§0§0§0§2§+1001@@#+1021@@¤">Q1B!$B$3:$G$11</definedName>
    <definedName name="ORTable26">'Total Segment Tables'!#REF!</definedName>
    <definedName name="ORTable260" comment="1073889288§0§0§0§0§§§§0§0§100000§-100002§0§0§0§0§0§0§2§+1001@@#+1022@@¤">Q1C!$B$3:$G$8</definedName>
    <definedName name="ORTable261" comment="1073889288§0§0§0§0§§§§0§0§100000§-100002§0§0§0§0§0§0§2§+1001@@#+1023@@¤">Q1C!$B$15:$G$24</definedName>
    <definedName name="ORTable262" comment="1073889320§0§0§0§0§§§§0§0§100000§-100002§0§0§0§0§0§0§2§+1001@@#+1024@@¤">Q2A!$B$3:$L$12</definedName>
    <definedName name="ORTable263" comment="1073889288§0§0§0§0§§§§0§0§100000§-100002§0§0§0§0§0§0§2§+1001@@#+1024@@¤">Q2A!$B$34:$G$43</definedName>
    <definedName name="ORTable264" comment="1073889320§0§0§0§0§§§§0§0§100000§-100002§0§0§0§0§0§0§2§+1001@@#+1025@@¤">Q2B!$B$3:$L$12</definedName>
    <definedName name="ORTable265" comment="1073889288§0§0§0§0§§§§0§0§100000§-100002§0§0§0§0§0§0§2§+1001@@#+1025@@¤">Q2B!$B$34:$G$43</definedName>
    <definedName name="ORTable266" comment="1073889288§0§0§0§0§§§§0§0§100000§-100002§0§0§0§0§0§0§2§+1001@@#+1233@@¤">Q3A!$B$3:$G$11</definedName>
    <definedName name="ORTable267" comment="1073889288§0§0§0§0§§§§0§0§100000§-100002§0§0§0§0§0§0§2§+1001@@#+1234@@¤">Q3B!$B$3:$G$11</definedName>
    <definedName name="ORTable268" comment="1073889288§0§0§0§0§§§§0§0§100000§-100002§0§0§0§0§0§0§2§+1001@@#+1235@@¤">Q4A!$B$3:$G$18</definedName>
    <definedName name="ORTable269" comment="1073889288§0§0§0§0§§§§0§0§100000§-100002§0§0§0§0§0§0§2§+1001@@#+1236@@¤">Q4B!$B$3:$G$11</definedName>
    <definedName name="ORTable27">'Total Segment Tables'!#REF!</definedName>
    <definedName name="ORTable270" comment="1073889288§0§0§0§0§§§§0§0§100000§-100002§0§0§0§0§0§0§2§+1001@@#+1237@@¤">Q5A!$B$3:$G$11</definedName>
    <definedName name="ORTable271" comment="1073889288§0§0§0§0§§§§0§0§100000§-100002§0§0§0§0§0§0§2§+1001@@#+1238@@¤">Q5B!$B$3:$G$11</definedName>
    <definedName name="ORTable272" comment="1073889288§0§0§0§0§§§§0§0§100000§-100002§0§0§0§0§0§0§2§+1001@@#+1239@@¤">Q6A!$B$3:$G$15</definedName>
    <definedName name="ORTable273" comment="1073889288§0§0§0§0§§§§0§0§100000§-100002§0§0§0§0§0§0§2§+1001@@#+1240@@¤">Q6B!$B$3:$G$15</definedName>
    <definedName name="ORTable274" comment="1183752§0§0§0§0§§§§0§0§100000§0§0§0§0§0§0§0§2§#+1085@@1086@@1087@@1088@@1089@@1090@@1091@@1092@@1093@@1094@@1095@@1096@@1097@@1098@@1099@@1100@@1101@@1102@@1103@@1104@@¤">'Q7A Tables'!$B$4:$H$24</definedName>
    <definedName name="ORTable275" comment="1183752§0§0§0§0§§§§0§0§100000§0§0§0§0§0§0§0§2§#+1085@@1086@@1087@@1088@@1089@@1090@@1091@@1092@@1093@@1094@@1095@@1096@@1097@@1098@@1099@@1100@@1101@@1102@@1103@@1104@@¤1001§1002">'Q7A Tables'!$B$29:$H$49</definedName>
    <definedName name="ORTable276" comment="1183752§0§0§0§0§§§§0§0§100000§0§0§0§0§0§0§0§2§#+1085@@1086@@1087@@1088@@1089@@1090@@1091@@1092@@1093@@1094@@1095@@1096@@1097@@1098@@1099@@1100@@1101@@1102@@1103@@1104@@¤1001§1003">'Q7A Tables'!$B$54:$H$74</definedName>
    <definedName name="ORTable277" comment="1183752§0§0§0§0§§§§0§0§100000§0§0§0§0§0§0§0§2§#+1085@@1086@@1087@@1088@@1089@@1090@@1091@@1092@@1093@@1094@@1095@@1096@@1097@@1098@@1099@@1100@@1101@@1102@@1103@@1104@@¤1001§1004">'Q7A Tables'!$B$79:$H$99</definedName>
    <definedName name="ORTable278" comment="1183752§0§0§0§0§§§§0§0§100000§0§0§0§0§0§0§0§2§#+1085@@1086@@1087@@1088@@1089@@1090@@1091@@1092@@1093@@1094@@1095@@1096@@1097@@1098@@1099@@1100@@1101@@1102@@1103@@1104@@¤1001§1005">'Q7A Tables'!$B$105:$H$125</definedName>
    <definedName name="ORTable279" comment="1183752§0§0§0§0§§§§0§0§100000§0§0§0§0§0§0§0§2§#+1105@@1106@@1107@@1108@@1109@@1110@@1111@@1112@@1113@@1114@@¤">'Q7B Tables'!$B$4:$H$14</definedName>
    <definedName name="ORTable28">'Total Segment Tables'!#REF!</definedName>
    <definedName name="ORTable280" comment="1183752§0§0§0§0§§§§0§0§100000§0§0§0§0§0§0§0§2§#+1105@@1106@@1107@@1108@@1109@@1110@@1111@@1112@@1113@@1114@@¤1001§1002">'Q7B Tables'!$B$20:$H$30</definedName>
    <definedName name="ORTable281" comment="1183752§0§0§0§0§§§§0§0§100000§0§0§0§0§0§0§0§2§#+1105@@1106@@1107@@1108@@1109@@1110@@1111@@1112@@1113@@1114@@¤1001§1003">'Q7B Tables'!$B$35:$H$45</definedName>
    <definedName name="ORTable282" comment="1183752§0§0§0§0§§§§0§0§100000§0§0§0§0§0§0§0§2§#+1105@@1106@@1107@@1108@@1109@@1110@@1111@@1112@@1113@@1114@@¤1001§1004">'Q7B Tables'!$B$50:$H$60</definedName>
    <definedName name="ORTable283" comment="1183752§0§0§0§0§§§§0§0§100000§0§0§0§0§0§0§0§2§#+1105@@1106@@1107@@1108@@1109@@1110@@1111@@1112@@1113@@1114@@¤1001§1005">'Q7B Tables'!$B$65:$H$75</definedName>
    <definedName name="ORTable284" comment="1183752§0§0§0§0§§§§0§0§100000§0§0§0§0§0§0§0§2§#+1115@@1116@@1117@@1118@@1119@@1120@@1121@@1122@@1123@@1124@@1125@@1126@@1127@@1128@@1129@@1130@@1131@@1132@@¤">'Q8 Tables'!$B$4:$H$22</definedName>
    <definedName name="ORTable285" comment="1183752§0§0§0§0§§§§0§0§100000§0§0§0§0§0§0§0§2§#+1115@@1116@@1117@@1118@@1119@@1120@@1121@@1122@@1123@@1124@@1125@@1126@@1127@@1128@@1129@@1130@@1131@@1132@@¤1001§1002">'Q8 Tables'!$B$27:$H$45</definedName>
    <definedName name="ORTable286" comment="1183752§0§0§0§0§§§§0§0§100000§0§0§0§0§0§0§0§2§#+1115@@1116@@1117@@1118@@1119@@1120@@1121@@1122@@1123@@1124@@1125@@1126@@1127@@1128@@1129@@1130@@1131@@1132@@¤1001§1003">'Q8 Tables'!$B$50:$H$68</definedName>
    <definedName name="ORTable287" comment="1183752§0§0§0§0§§§§0§0§100000§0§0§0§0§0§0§0§2§#+1115@@1116@@1117@@1118@@1119@@1120@@1121@@1122@@1123@@1124@@1125@@1126@@1127@@1128@@1129@@1130@@1131@@1132@@¤1001§1004">'Q8 Tables'!$B$73:$H$91</definedName>
    <definedName name="ORTable288" comment="1183752§0§0§0§0§§§§0§0§100000§0§0§0§0§0§0§0§2§#+1115@@1116@@1117@@1118@@1119@@1120@@1121@@1122@@1123@@1124@@1125@@1126@@1127@@1128@@1129@@1130@@1131@@1132@@¤1001§1005">'Q8 Tables'!$B$96:$H$114</definedName>
    <definedName name="ORTable289" comment="1073889288§0§0§0§0§§§§0§0§100000§-100002§0§0§0§0§0§0§2§+1001@@#+1133@@¤">'Q9'!$B$3:$G$8</definedName>
    <definedName name="ORTable29">'Total Segment Tables'!#REF!</definedName>
    <definedName name="ORTable290" comment="1183752§0§0§0§0§§§§0§0§100000§0§0§0§0§0§0§0§2§#+1134@@1135@@1136@@1137@@1138@@1139@@1140@@¤">'Q10 Tables'!$B$4:$F$11</definedName>
    <definedName name="ORTable291" comment="1183752§0§0§0§0§§§§0§0§100000§0§0§0§0§0§0§0§2§#+1134@@1135@@1136@@1137@@1138@@1139@@1140@@¤1001§1002">'Q10 Tables'!$B$17:$F$24</definedName>
    <definedName name="ORTable292" comment="1183752§0§0§0§0§§§§0§0§100000§0§0§0§0§0§0§0§2§#+1134@@1135@@1136@@1137@@1138@@1139@@1140@@¤1001§1003">'Q10 Tables'!$B$29:$F$36</definedName>
    <definedName name="ORTable293" comment="1183752§0§0§0§0§§§§0§0§100000§0§0§0§0§0§0§0§2§#+1134@@1135@@1136@@1137@@1138@@1139@@1140@@¤1001§1004">'Q10 Tables'!$B$41:$F$48</definedName>
    <definedName name="ORTable294" comment="1183752§0§0§0§0§§§§0§0§100000§0§0§0§0§0§0§0§2§#+1134@@1135@@1136@@1137@@1138@@1139@@1140@@¤1001§1005">'Q10 Tables'!$B$53:$F$60</definedName>
    <definedName name="ORTable295">'Q11'!$B$3:$G$15</definedName>
    <definedName name="ORTable296">'Q12'!$B$3:$G$21</definedName>
    <definedName name="ORTable297">'Q13'!$B$3:$G$10</definedName>
    <definedName name="ORTable298" comment="1073889288§0§0§0§0§§§§0§0§100000§-100002§0§0§0§0§0§0§2§+1001@@#+1167@@¤">'Q14'!$B$3:$G$22</definedName>
    <definedName name="ORTable299">'Q15'!$B$3:$G$12</definedName>
    <definedName name="ORTable3">'Total Segment Tables'!#REF!</definedName>
    <definedName name="ORTable30">'Total Segment Tables'!#REF!</definedName>
    <definedName name="ORTable300">'Q16'!$B$3:$G$14</definedName>
    <definedName name="ORTable301">'Q17'!$B$3:$G$9</definedName>
    <definedName name="ORTable302">'Q18'!$B$3:$G$11</definedName>
    <definedName name="ORTable303">'Q19'!$B$3:$G$9</definedName>
    <definedName name="ORTable304">'Q20'!$B$3:$G$15</definedName>
    <definedName name="ORTable305">'Q21'!$B$3:$G$16</definedName>
    <definedName name="ORTable306">'Q22'!$B$3:$G$16</definedName>
    <definedName name="ORTable307">'Q23'!$B$3:$G$9</definedName>
    <definedName name="ORTable308">'Q24'!$B$3:$G$9</definedName>
    <definedName name="ORTable309">'Total Segment Tables'!#REF!</definedName>
    <definedName name="ORTable31">'Total Segment Tables'!#REF!</definedName>
    <definedName name="ORTable310">'Total Segment Tables'!#REF!</definedName>
    <definedName name="ORTable311">'Total Segment Tables'!#REF!</definedName>
    <definedName name="ORTable312">'Total Segment Tables'!#REF!</definedName>
    <definedName name="ORTable313">'Total Segment Tables'!#REF!</definedName>
    <definedName name="ORTable314">'Total Segment Tables'!#REF!</definedName>
    <definedName name="ORTable315">'Total Segment Tables'!#REF!</definedName>
    <definedName name="ORTable316">'Total Segment Tables'!#REF!</definedName>
    <definedName name="ORTable317">'Total Segment Tables'!#REF!</definedName>
    <definedName name="ORTable318">'Total Segment Tables'!#REF!</definedName>
    <definedName name="ORTable319">'Total Segment Tables'!#REF!</definedName>
    <definedName name="ORTable32">'Total Segment Tables'!#REF!</definedName>
    <definedName name="ORTable320">'Total Segment Tables'!#REF!</definedName>
    <definedName name="ORTable321">'Total Segment Tables'!#REF!</definedName>
    <definedName name="ORTable322" comment="1073889288§2097152§0§0§0§§§§0§0§100000§-100002§0§0§0§0§0§0§2§+1001@@#+1020@@¤">'Total Segment Tables'!#REF!</definedName>
    <definedName name="ORTable323" comment="1073889288§2097152§0§0§0§§§§0§0§100000§-100002§0§0§0§0§0§0§2§+1001@@#+1021@@¤">'Total Segment Tables'!#REF!</definedName>
    <definedName name="ORTable324">'Total Segment Tables'!#REF!</definedName>
    <definedName name="ORTable325" comment="1073889288§2097152§0§0§0§§§§0§0§100000§-100002§0§0§0§0§0§0§2§+1001@@#+1023@@¤">'Total Segment Tables'!#REF!</definedName>
    <definedName name="ORTable326">'Total Segment Tables'!#REF!</definedName>
    <definedName name="ORTable327">'Total Segment Tables'!#REF!</definedName>
    <definedName name="ORTable328" comment="1073889288§2097152§0§0§0§§§§0§0§100000§-100002§0§0§0§0§0§0§2§+1001@@#+1233@@¤">'Total Segment Tables'!#REF!</definedName>
    <definedName name="ORTable329" comment="1073889288§2097152§0§0§0§§§§0§0§100000§-100002§0§0§0§0§0§0§2§+1001@@#+1234@@¤">'Total Segment Tables'!#REF!</definedName>
    <definedName name="ORTable33">'Total Segment Tables'!#REF!</definedName>
    <definedName name="ORTable330" comment="1073889288§2097152§0§0§0§§§§0§0§100000§-100002§0§0§0§0§0§0§2§+1001@@#+1235@@¤">'Total Segment Tables'!#REF!</definedName>
    <definedName name="ORTable331" comment="1073889288§2097152§0§0§0§§§§0§0§100000§-100002§0§0§0§0§0§0§2§+1001@@#+1236@@¤">'Total Segment Tables'!#REF!</definedName>
    <definedName name="ORTable332" comment="1073889288§2097152§0§0§0§§§§0§0§100000§-100002§0§0§0§0§0§0§2§+1001@@#+1237@@¤">'Total Segment Tables'!#REF!</definedName>
    <definedName name="ORTable333" comment="1073889288§2097152§0§0§0§§§§0§0§100000§-100002§0§0§0§0§0§0§2§+1001@@#+1238@@¤">'Total Segment Tables'!#REF!</definedName>
    <definedName name="ORTable334" comment="1073889288§2097152§0§0§0§§§§0§0§100000§-100002§0§0§0§0§0§0§2§+1001@@#+1239@@¤">'Total Segment Tables'!#REF!</definedName>
    <definedName name="ORTable335" comment="1073889288§2097152§0§0§0§§§§0§0§100000§-100002§0§0§0§0§0§0§2§+1001@@#+1240@@¤">'Total Segment Tables'!#REF!</definedName>
    <definedName name="ORTable336">'Total Segment Tables'!#REF!</definedName>
    <definedName name="ORTable337">'Total Segment Tables'!#REF!</definedName>
    <definedName name="ORTable338">'Total Segment Tables'!#REF!</definedName>
    <definedName name="ORTable339">'Total Segment Tables'!#REF!</definedName>
    <definedName name="ORTable34">'Total Segment Tables'!#REF!</definedName>
    <definedName name="ORTable340">'Total Segment Tables'!#REF!</definedName>
    <definedName name="ORTable341">'Total Segment Tables'!#REF!</definedName>
    <definedName name="ORTable342">'Total Segment Tables'!#REF!</definedName>
    <definedName name="ORTable343">'Total Segment Tables'!#REF!</definedName>
    <definedName name="ORTable344">'Total Segment Tables'!#REF!</definedName>
    <definedName name="ORTable345">'Total Segment Tables'!#REF!</definedName>
    <definedName name="ORTable346">'Total Segment Tables'!#REF!</definedName>
    <definedName name="ORTable347">'Total Segment Tables'!#REF!</definedName>
    <definedName name="ORTable348">'Total Segment Tables'!#REF!</definedName>
    <definedName name="ORTable349">'Total Segment Tables'!#REF!</definedName>
    <definedName name="ORTable35">'Total Segment Tables'!#REF!</definedName>
    <definedName name="ORTable350">'Total Segment Tables'!#REF!</definedName>
    <definedName name="ORTable351">'Total Segment Tables'!#REF!</definedName>
    <definedName name="ORTable352">'Total Segment Tables'!#REF!</definedName>
    <definedName name="ORTable353">'Total Segment Tables'!#REF!</definedName>
    <definedName name="ORTable354">'Total Segment Tables'!#REF!</definedName>
    <definedName name="ORTable355">'Total Segment Tables'!#REF!</definedName>
    <definedName name="ORTable356">'Total Segment Tables'!#REF!</definedName>
    <definedName name="ORTable357">'Total Segment Tables'!#REF!</definedName>
    <definedName name="ORTable358">'Total Segment Tables'!#REF!</definedName>
    <definedName name="ORTable359">'Total Segment Tables'!#REF!</definedName>
    <definedName name="ORTable36">'Total Segment Tables'!#REF!</definedName>
    <definedName name="ORTable360">'Total Segment Tables'!#REF!</definedName>
    <definedName name="ORTable361">'Total Segment Tables'!#REF!</definedName>
    <definedName name="ORTable362">'Total Segment Tables'!#REF!</definedName>
    <definedName name="ORTable363">'Total Segment Tables'!#REF!</definedName>
    <definedName name="ORTable364">'Total Segment Tables'!#REF!</definedName>
    <definedName name="ORTable365">'Total Segment Tables'!#REF!</definedName>
    <definedName name="ORTable366">'Total Segment Tables'!#REF!</definedName>
    <definedName name="ORTable367">'Total Segment Tables'!#REF!</definedName>
    <definedName name="ORTable368">'Total Segment Tables'!#REF!</definedName>
    <definedName name="ORTable369">'Total Segment Tables'!#REF!</definedName>
    <definedName name="ORTable37">'Total Segment Tables'!#REF!</definedName>
    <definedName name="ORTable370">'Total Segment Tables'!#REF!</definedName>
    <definedName name="ORTable371">'Total Segment Tables'!#REF!</definedName>
    <definedName name="ORTable372">'Total Segment Tables'!#REF!</definedName>
    <definedName name="ORTable373">'Total Segment Tables'!#REF!</definedName>
    <definedName name="ORTable374">'Total Segment Tables'!#REF!</definedName>
    <definedName name="ORTable375">'Total Segment Tables'!#REF!</definedName>
    <definedName name="ORTable376">'Total Segment Tables'!#REF!</definedName>
    <definedName name="ORTable377">'Total Segment Tables'!#REF!</definedName>
    <definedName name="ORTable378">'Total Segment Tables'!#REF!</definedName>
    <definedName name="ORTable379">'Total Segment Tables'!#REF!</definedName>
    <definedName name="ORTable38">'Total Segment Tables'!#REF!</definedName>
    <definedName name="ORTable380">'Total Segment Tables'!#REF!</definedName>
    <definedName name="ORTable381">'Total Segment Tables'!#REF!</definedName>
    <definedName name="ORTable382">'Total Segment Tables'!#REF!</definedName>
    <definedName name="ORTable383">'Total Segment Tables'!#REF!</definedName>
    <definedName name="ORTable384" comment="1073889288§2097152§0§0§0§§§§0§0§100000§-100002§0§0§0§0§0§0§2§+1001@@#+1133@@¤">'Total Segment Tables'!#REF!</definedName>
    <definedName name="ORTable385">'Total Segment Tables'!#REF!</definedName>
    <definedName name="ORTable386">'Total Segment Tables'!#REF!</definedName>
    <definedName name="ORTable387">'Total Segment Tables'!#REF!</definedName>
    <definedName name="ORTable388">'Total Segment Tables'!#REF!</definedName>
    <definedName name="ORTable389">'Total Segment Tables'!#REF!</definedName>
    <definedName name="ORTable39">'Total Segment Tables'!#REF!</definedName>
    <definedName name="ORTable390">'Total Segment Tables'!#REF!</definedName>
    <definedName name="ORTable391">'Total Segment Tables'!#REF!</definedName>
    <definedName name="ORTable392" comment="1073889288§2097152§0§0§0§§§§0§0§100000§-100002§0§0§0§0§0§0§2§+1001@@#+1241@@¤">'Total Segment Tables'!#REF!</definedName>
    <definedName name="ORTable393">'Total Segment Tables'!#REF!</definedName>
    <definedName name="ORTable394">'Total Segment Tables'!#REF!</definedName>
    <definedName name="ORTable395">'Total Segment Tables'!#REF!</definedName>
    <definedName name="ORTable396">'Total Segment Tables'!#REF!</definedName>
    <definedName name="ORTable397">'Total Segment Tables'!#REF!</definedName>
    <definedName name="ORTable398">'Total Segment Tables'!#REF!</definedName>
    <definedName name="ORTable399">'Total Segment Tables'!#REF!</definedName>
    <definedName name="ORTable4">'Total Segment Tables'!#REF!</definedName>
    <definedName name="ORTable40">'Total Segment Tables'!#REF!</definedName>
    <definedName name="ORTable400">'Total Segment Tables'!#REF!</definedName>
    <definedName name="ORTable401">'Total Segment Tables'!#REF!</definedName>
    <definedName name="ORTable402">'Total Segment Tables'!#REF!</definedName>
    <definedName name="ORTable403">'Total Segment Tables'!#REF!</definedName>
    <definedName name="ORTable404">'Total Segment Tables'!#REF!</definedName>
    <definedName name="ORTable405">'Total Segment Tables'!#REF!</definedName>
    <definedName name="ORTable406">'Total Segment Tables'!#REF!</definedName>
    <definedName name="ORTable407">'Total Segment Tables'!#REF!</definedName>
    <definedName name="ORTable408">'Total Segment Tables'!#REF!</definedName>
    <definedName name="ORTable409">#REF!</definedName>
    <definedName name="ORTable41">'Total Segment Tables'!#REF!</definedName>
    <definedName name="ORTable410">#REF!</definedName>
    <definedName name="ORTable411">#REF!</definedName>
    <definedName name="ORTable412">#REF!</definedName>
    <definedName name="ORTable413">#REF!</definedName>
    <definedName name="ORTable414">#REF!</definedName>
    <definedName name="ORTable415">#REF!</definedName>
    <definedName name="ORTable416">#REF!</definedName>
    <definedName name="ORTable417">#REF!</definedName>
    <definedName name="ORTable418">#REF!</definedName>
    <definedName name="ORTable419">#REF!</definedName>
    <definedName name="ORTable42">'Total Segment Tables'!#REF!</definedName>
    <definedName name="ORTable420">#REF!</definedName>
    <definedName name="ORTable421">#REF!</definedName>
    <definedName name="ORTable422">#REF!</definedName>
    <definedName name="ORTable423">#REF!</definedName>
    <definedName name="ORTable424">#REF!</definedName>
    <definedName name="ORTable425">#REF!</definedName>
    <definedName name="ORTable426">#REF!</definedName>
    <definedName name="ORTable427">#REF!</definedName>
    <definedName name="ORTable428">#REF!</definedName>
    <definedName name="ORTable429">#REF!</definedName>
    <definedName name="ORTable43">'Total Segment Tables'!#REF!</definedName>
    <definedName name="ORTable430">#REF!</definedName>
    <definedName name="ORTable431">#REF!</definedName>
    <definedName name="ORTable432">#REF!</definedName>
    <definedName name="ORTable433">#REF!</definedName>
    <definedName name="ORTable434">#REF!</definedName>
    <definedName name="ORTable435">#REF!</definedName>
    <definedName name="ORTable436">#REF!</definedName>
    <definedName name="ORTable437">#REF!</definedName>
    <definedName name="ORTable438">#REF!</definedName>
    <definedName name="ORTable439">#REF!</definedName>
    <definedName name="ORTable44">'Total Segment Tables'!#REF!</definedName>
    <definedName name="ORTable440">#REF!</definedName>
    <definedName name="ORTable441">#REF!</definedName>
    <definedName name="ORTable442">#REF!</definedName>
    <definedName name="ORTable443">#REF!</definedName>
    <definedName name="ORTable444">#REF!</definedName>
    <definedName name="ORTable445">#REF!</definedName>
    <definedName name="ORTable446">#REF!</definedName>
    <definedName name="ORTable447">#REF!</definedName>
    <definedName name="ORTable448">#REF!</definedName>
    <definedName name="ORTable449">#REF!</definedName>
    <definedName name="ORTable45">'Total Segment Tables'!#REF!</definedName>
    <definedName name="ORTable450">#REF!</definedName>
    <definedName name="ORTable451">#REF!</definedName>
    <definedName name="ORTable452">#REF!</definedName>
    <definedName name="ORTable453">#REF!</definedName>
    <definedName name="ORTable454">#REF!</definedName>
    <definedName name="ORTable455">#REF!</definedName>
    <definedName name="ORTable456">#REF!</definedName>
    <definedName name="ORTable457">#REF!</definedName>
    <definedName name="ORTable458">#REF!</definedName>
    <definedName name="ORTable459">#REF!</definedName>
    <definedName name="ORTable46">'Total Segment Tables'!#REF!</definedName>
    <definedName name="ORTable460">#REF!</definedName>
    <definedName name="ORTable461">#REF!</definedName>
    <definedName name="ORTable462">#REF!</definedName>
    <definedName name="ORTable463">#REF!</definedName>
    <definedName name="ORTable464">#REF!</definedName>
    <definedName name="ORTable465">#REF!</definedName>
    <definedName name="ORTable466">#REF!</definedName>
    <definedName name="ORTable467">#REF!</definedName>
    <definedName name="ORTable468">#REF!</definedName>
    <definedName name="ORTable469">#REF!</definedName>
    <definedName name="ORTable47">'Total Segment Tables'!#REF!</definedName>
    <definedName name="ORTable470">#REF!</definedName>
    <definedName name="ORTable471">#REF!</definedName>
    <definedName name="ORTable472">#REF!</definedName>
    <definedName name="ORTable473">#REF!</definedName>
    <definedName name="ORTable474">#REF!</definedName>
    <definedName name="ORTable475">#REF!</definedName>
    <definedName name="ORTable476">#REF!</definedName>
    <definedName name="ORTable477">#REF!</definedName>
    <definedName name="ORTable478">#REF!</definedName>
    <definedName name="ORTable479">#REF!</definedName>
    <definedName name="ORTable48">'Total Segment Tables'!#REF!</definedName>
    <definedName name="ORTable480">#REF!</definedName>
    <definedName name="ORTable481">#REF!</definedName>
    <definedName name="ORTable482">#REF!</definedName>
    <definedName name="ORTable483">#REF!</definedName>
    <definedName name="ORTable484">#REF!</definedName>
    <definedName name="ORTable485">#REF!</definedName>
    <definedName name="ORTable486">#REF!</definedName>
    <definedName name="ORTable487">#REF!</definedName>
    <definedName name="ORTable488">#REF!</definedName>
    <definedName name="ORTable489">#REF!</definedName>
    <definedName name="ORTable49">'Total Segment Tables'!#REF!</definedName>
    <definedName name="ORTable490">#REF!</definedName>
    <definedName name="ORTable491">#REF!</definedName>
    <definedName name="ORTable492">#REF!</definedName>
    <definedName name="ORTable493">#REF!</definedName>
    <definedName name="ORTable494">#REF!</definedName>
    <definedName name="ORTable495">#REF!</definedName>
    <definedName name="ORTable496">#REF!</definedName>
    <definedName name="ORTable497">#REF!</definedName>
    <definedName name="ORTable498">#REF!</definedName>
    <definedName name="ORTable499">#REF!</definedName>
    <definedName name="ORTable5">'Total Segment Tables'!#REF!</definedName>
    <definedName name="ORTable50">'Total Segment Tables'!#REF!</definedName>
    <definedName name="ORTable500">#REF!</definedName>
    <definedName name="ORTable501">#REF!</definedName>
    <definedName name="ORTable502">#REF!</definedName>
    <definedName name="ORTable503">#REF!</definedName>
    <definedName name="ORTable504">#REF!</definedName>
    <definedName name="ORTable505">#REF!</definedName>
    <definedName name="ORTable506">#REF!</definedName>
    <definedName name="ORTable507">#REF!</definedName>
    <definedName name="ORTable508">#REF!</definedName>
    <definedName name="ORTable509">#REF!</definedName>
    <definedName name="ORTable51">'Total Segment Tables'!#REF!</definedName>
    <definedName name="ORTable510">#REF!</definedName>
    <definedName name="ORTable511">#REF!</definedName>
    <definedName name="ORTable512">#REF!</definedName>
    <definedName name="ORTable513">#REF!</definedName>
    <definedName name="ORTable514">#REF!</definedName>
    <definedName name="ORTable515">#REF!</definedName>
    <definedName name="ORTable516">#REF!</definedName>
    <definedName name="ORTable517">#REF!</definedName>
    <definedName name="ORTable518">#REF!</definedName>
    <definedName name="ORTable519">#REF!</definedName>
    <definedName name="ORTable52">'Total Segment Tables'!#REF!</definedName>
    <definedName name="ORTable520">#REF!</definedName>
    <definedName name="ORTable521">#REF!</definedName>
    <definedName name="ORTable522">#REF!</definedName>
    <definedName name="ORTable523">#REF!</definedName>
    <definedName name="ORTable524" comment="1073889320§0§0§0§0§§§§0§0§100000§-100002§0§0§0§0§0§0§2§+1004@@#+1024@@¤">#REF!</definedName>
    <definedName name="ORTable525" comment="1073889320§0§0§0§0§§§§0§0§100000§-100002§0§0§0§0§0§0§2§+1004@@#+1025@@¤">#REF!</definedName>
    <definedName name="ORTable526">#REF!</definedName>
    <definedName name="ORTable527">#REF!</definedName>
    <definedName name="ORTable528">#REF!</definedName>
    <definedName name="ORTable529">#REF!</definedName>
    <definedName name="ORTable53">'Total Segment Tables'!#REF!</definedName>
    <definedName name="ORTable530">#REF!</definedName>
    <definedName name="ORTable531">#REF!</definedName>
    <definedName name="ORTable532" comment="1073889288§0§0§0§0§§§§0§0§100000§-100002§0§0§0§0§0§0§2§+1004@@#+1239@@¤">#REF!</definedName>
    <definedName name="ORTable533" comment="1073889288§0§0§0§0§§§§0§0§100000§-100002§0§0§0§0§0§0§2§+1004@@#+1240@@¤">#REF!</definedName>
    <definedName name="ORTable534">#REF!</definedName>
    <definedName name="ORTable535">#REF!</definedName>
    <definedName name="ORTable536">#REF!</definedName>
    <definedName name="ORTable537">#REF!</definedName>
    <definedName name="ORTable538">#REF!</definedName>
    <definedName name="ORTable539">#REF!</definedName>
    <definedName name="ORTable54">'Total Segment Tables'!#REF!</definedName>
    <definedName name="ORTable540">#REF!</definedName>
    <definedName name="ORTable541">#REF!</definedName>
    <definedName name="ORTable542">#REF!</definedName>
    <definedName name="ORTable543">#REF!</definedName>
    <definedName name="ORTable544">#REF!</definedName>
    <definedName name="ORTable545">#REF!</definedName>
    <definedName name="ORTable546">#REF!</definedName>
    <definedName name="ORTable547">#REF!</definedName>
    <definedName name="ORTable548">#REF!</definedName>
    <definedName name="ORTable549">#REF!</definedName>
    <definedName name="ORTable55">'Total Segment Tables'!#REF!</definedName>
    <definedName name="ORTable550">#REF!</definedName>
    <definedName name="ORTable551">#REF!</definedName>
    <definedName name="ORTable552">#REF!</definedName>
    <definedName name="ORTable553">#REF!</definedName>
    <definedName name="ORTable554">#REF!</definedName>
    <definedName name="ORTable555">#REF!</definedName>
    <definedName name="ORTable556">#REF!</definedName>
    <definedName name="ORTable557">#REF!</definedName>
    <definedName name="ORTable558">#REF!</definedName>
    <definedName name="ORTable559">#REF!</definedName>
    <definedName name="ORTable56">'Total Segment Tables'!#REF!</definedName>
    <definedName name="ORTable560">#REF!</definedName>
    <definedName name="ORTable561">#REF!</definedName>
    <definedName name="ORTable562">#REF!</definedName>
    <definedName name="ORTable563">#REF!</definedName>
    <definedName name="ORTable564">#REF!</definedName>
    <definedName name="ORTable565">#REF!</definedName>
    <definedName name="ORTable566">#REF!</definedName>
    <definedName name="ORTable567">#REF!</definedName>
    <definedName name="ORTable568">#REF!</definedName>
    <definedName name="ORTable569">#REF!</definedName>
    <definedName name="ORTable57">'Total Segment Tables'!#REF!</definedName>
    <definedName name="ORTable570">#REF!</definedName>
    <definedName name="ORTable571">#REF!</definedName>
    <definedName name="ORTable572">#REF!</definedName>
    <definedName name="ORTable573">#REF!</definedName>
    <definedName name="ORTable574">#REF!</definedName>
    <definedName name="ORTable575">#REF!</definedName>
    <definedName name="ORTable576">#REF!</definedName>
    <definedName name="ORTable577">#REF!</definedName>
    <definedName name="ORTable578">#REF!</definedName>
    <definedName name="ORTable579">#REF!</definedName>
    <definedName name="ORTable58">'Total Segment Tables'!#REF!</definedName>
    <definedName name="ORTable580">#REF!</definedName>
    <definedName name="ORTable581">#REF!</definedName>
    <definedName name="ORTable582">#REF!</definedName>
    <definedName name="ORTable583">#REF!</definedName>
    <definedName name="ORTable584">#REF!</definedName>
    <definedName name="ORTable585">#REF!</definedName>
    <definedName name="ORTable586">#REF!</definedName>
    <definedName name="ORTable587">#REF!</definedName>
    <definedName name="ORTable588">#REF!</definedName>
    <definedName name="ORTable589">#REF!</definedName>
    <definedName name="ORTable59">'Total Segment Tables'!#REF!</definedName>
    <definedName name="ORTable590">#REF!</definedName>
    <definedName name="ORTable591">#REF!</definedName>
    <definedName name="ORTable592">#REF!</definedName>
    <definedName name="ORTable593">#REF!</definedName>
    <definedName name="ORTable594">#REF!</definedName>
    <definedName name="ORTable595">#REF!</definedName>
    <definedName name="ORTable596">#REF!</definedName>
    <definedName name="ORTable597">#REF!</definedName>
    <definedName name="ORTable598">#REF!</definedName>
    <definedName name="ORTable599">#REF!</definedName>
    <definedName name="ORTable6">'Total Segment Tables'!#REF!</definedName>
    <definedName name="ORTable60">'Total Segment Tables'!#REF!</definedName>
    <definedName name="ORTable600">#REF!</definedName>
    <definedName name="ORTable601">#REF!</definedName>
    <definedName name="ORTable602">#REF!</definedName>
    <definedName name="ORTable603">#REF!</definedName>
    <definedName name="ORTable604">#REF!</definedName>
    <definedName name="ORTable605">#REF!</definedName>
    <definedName name="ORTable606">#REF!</definedName>
    <definedName name="ORTable607">#REF!</definedName>
    <definedName name="ORTable608" comment="1183752§0§0§0§0§§§§0§0§100000§0§0§0§0§0§0§0§2§#+1085@@1086@@1087@@1088@@1089@@1090@@1091@@1092@@1093@@1094@@1095@@1096@@1097@@1098@@1099@@1100@@1101@@1102@@1103@@1104@@¤1244§1816">'Q7A Segment Analysis Tables'!$B$4:$H$24</definedName>
    <definedName name="ORTable609" comment="1183752§0§0§0§0§§§§0§0§100000§0§0§0§0§0§0§0§2§#+1085@@1086@@1087@@1088@@1089@@1090@@1091@@1092@@1093@@1094@@1095@@1096@@1097@@1098@@1099@@1100@@1101@@1102@@1103@@1104@@¤1245§1823">'Q7A Segment Analysis Tables'!$B$29:$H$49</definedName>
    <definedName name="ORTable61">'Total Segment Tables'!#REF!</definedName>
    <definedName name="ORTable610" comment="1183752§0§0§0§0§§§§0§0§100000§0§0§0§0§0§0§0§2§#+1085@@1086@@1087@@1088@@1089@@1090@@1091@@1092@@1093@@1094@@1095@@1096@@1097@@1098@@1099@@1100@@1101@@1102@@1103@@1104@@¤1246§1832">'Q7A Segment Analysis Tables'!$B$54:$H$74</definedName>
    <definedName name="ORTable611" comment="1183752§0§0§0§0§§§§0§0§100000§0§0§0§0§0§0§0§2§#+1085@@1086@@1087@@1088@@1089@@1090@@1091@@1092@@1093@@1094@@1095@@1096@@1097@@1098@@1099@@1100@@1101@@1102@@1103@@1104@@¤1247§1841">'Q7A Segment Analysis Tables'!$B$79:$H$99</definedName>
    <definedName name="ORTable612" comment="1183752§0§0§0§0§§§§0§0§100000§0§0§0§0§0§0§0§2§#+1105@@1106@@1107@@1108@@1109@@1110@@1111@@1112@@1113@@1114@@¤1244§1816">'Q7B Segment Analysis Tables'!$B$5:$H$15</definedName>
    <definedName name="ORTable613" comment="1183752§0§0§0§0§§§§0§0§100000§0§0§0§0§0§0§0§2§#+1105@@1106@@1107@@1108@@1109@@1110@@1111@@1112@@1113@@1114@@¤1245§1823">'Q7B Segment Analysis Tables'!$B$21:$H$31</definedName>
    <definedName name="ORTable614" comment="1183752§0§0§0§0§§§§0§0§100000§0§0§0§0§0§0§0§2§#+1105@@1106@@1107@@1108@@1109@@1110@@1111@@1112@@1113@@1114@@¤1246§1832">'Q7B Segment Analysis Tables'!$B$37:$H$47</definedName>
    <definedName name="ORTable615" comment="1183752§0§0§0§0§§§§0§0§100000§0§0§0§0§0§0§0§2§#+1105@@1106@@1107@@1108@@1109@@1110@@1111@@1112@@1113@@1114@@¤1247§1841">'Q7B Segment Analysis Tables'!$B$53:$H$63</definedName>
    <definedName name="ORTable616" comment="1183752§0§0§0§0§§§§0§0§100000§0§0§0§0§0§0§0§2§#+1115@@1116@@1117@@1118@@1119@@1120@@1121@@1122@@1123@@1124@@1125@@1126@@1127@@1128@@1129@@1130@@1131@@1132@@¤1244§1816">'Q8 Segment Analysis Tables'!$B$5:$H$23</definedName>
    <definedName name="ORTable617" comment="1183752§0§0§0§0§§§§0§0§100000§0§0§0§0§0§0§0§2§#+1115@@1116@@1117@@1118@@1119@@1120@@1121@@1122@@1123@@1124@@1125@@1126@@1127@@1128@@1129@@1130@@1131@@1132@@¤1245§1823">'Q8 Segment Analysis Tables'!$B$29:$H$47</definedName>
    <definedName name="ORTable618" comment="1183752§0§0§0§0§§§§0§0§100000§0§0§0§0§0§0§0§2§#+1115@@1116@@1117@@1118@@1119@@1120@@1121@@1122@@1123@@1124@@1125@@1126@@1127@@1128@@1129@@1130@@1131@@1132@@¤1246§1832">'Q8 Segment Analysis Tables'!$B$53:$H$71</definedName>
    <definedName name="ORTable619" comment="1183752§0§0§0§0§§§§0§0§100000§0§0§0§0§0§0§0§2§#+1115@@1116@@1117@@1118@@1119@@1120@@1121@@1122@@1123@@1124@@1125@@1126@@1127@@1128@@1129@@1130@@1131@@1132@@¤1247§1841">'Q8 Segment Analysis Tables'!$B$77:$H$95</definedName>
    <definedName name="ORTable62">'Total Segment Tables'!#REF!</definedName>
    <definedName name="ORTable620">'Total Segment Tables'!$B$2:$G$11</definedName>
    <definedName name="ORTable621">'Total Segment Tables'!$B$18:$G$23</definedName>
    <definedName name="ORTable622">'Total Segment Tables'!$B$30:$G$35</definedName>
    <definedName name="ORTable623">'Total Segment Tables'!$B$42:$G$48</definedName>
    <definedName name="ORTable624">'Total Segment Tables'!$B$55:$G$61</definedName>
    <definedName name="ORTable625">'Total Segment Tables'!$B$68:$G$73</definedName>
    <definedName name="ORTable626">'Total Segment Tables'!$B$80:$G$86</definedName>
    <definedName name="ORTable627">'Total Segment Tables'!$B$93:$G$99</definedName>
    <definedName name="ORTable628">'Total Segment Tables'!$B$106:$G$111</definedName>
    <definedName name="ORTable629">'Total Segment Tables'!$B$118:$G$124</definedName>
    <definedName name="ORTable63">'Total Segment Tables'!#REF!</definedName>
    <definedName name="ORTable630">'Total Segment Tables'!$B$131:$G$137</definedName>
    <definedName name="ORTable631">'Total Segment Tables'!$B$144:$G$151</definedName>
    <definedName name="ORTable632">'Total Segment Tables'!$B$158:$G$163</definedName>
    <definedName name="ORTable633">'Total Segment Tables'!$B$170:$G$178</definedName>
    <definedName name="ORTable634">'Total Segment Tables'!$B$185:$G$190</definedName>
    <definedName name="ORTable635">'Total Segment Tables'!$B$197:$G$206</definedName>
    <definedName name="ORTable636">'Total Segment Tables'!$B$213:$G$222</definedName>
    <definedName name="ORTable637">'Total Segment Tables'!$B$229:$G$238</definedName>
    <definedName name="ORTable638">'Total Segment Tables'!$B$245:$G$253</definedName>
    <definedName name="ORTable639">'Total Segment Tables'!$B$260:$G$268</definedName>
    <definedName name="ORTable64">'Total Segment Tables'!#REF!</definedName>
    <definedName name="ORTable640">'Total Segment Tables'!$B$275:$G$290</definedName>
    <definedName name="ORTable641">'Total Segment Tables'!$B$297:$G$305</definedName>
    <definedName name="ORTable642">'Total Segment Tables'!$B$312:$G$320</definedName>
    <definedName name="ORTable643">'Total Segment Tables'!$B$327:$G$335</definedName>
    <definedName name="ORTable644">'Total Segment Tables'!$B$342:$G$354</definedName>
    <definedName name="ORTable645">'Total Segment Tables'!$B$361:$G$373</definedName>
    <definedName name="ORTable646">'Total Segment Tables'!$B$380:$G$388</definedName>
    <definedName name="ORTable647">'Total Segment Tables'!$B$395:$G$403</definedName>
    <definedName name="ORTable648">'Total Segment Tables'!$B$410:$G$418</definedName>
    <definedName name="ORTable649">'Total Segment Tables'!$B$425:$G$433</definedName>
    <definedName name="ORTable65">'Total Segment Tables'!#REF!</definedName>
    <definedName name="ORTable650">'Total Segment Tables'!$B$440:$G$448</definedName>
    <definedName name="ORTable651">'Total Segment Tables'!$B$455:$G$463</definedName>
    <definedName name="ORTable652">'Total Segment Tables'!$B$470:$G$478</definedName>
    <definedName name="ORTable653">'Total Segment Tables'!$B$485:$G$493</definedName>
    <definedName name="ORTable654">'Total Segment Tables'!$B$500:$G$508</definedName>
    <definedName name="ORTable655">'Total Segment Tables'!$B$515:$G$523</definedName>
    <definedName name="ORTable656">'Total Segment Tables'!$B$530:$G$538</definedName>
    <definedName name="ORTable657">'Total Segment Tables'!$B$545:$G$553</definedName>
    <definedName name="ORTable658">'Total Segment Tables'!$B$560:$G$568</definedName>
    <definedName name="ORTable659">'Total Segment Tables'!$B$575:$G$583</definedName>
    <definedName name="ORTable66">'Total Segment Tables'!#REF!</definedName>
    <definedName name="ORTable660">'Total Segment Tables'!$B$590:$G$598</definedName>
    <definedName name="ORTable661">'Total Segment Tables'!$B$605:$G$613</definedName>
    <definedName name="ORTable662">'Total Segment Tables'!$B$620:$G$628</definedName>
    <definedName name="ORTable663">'Total Segment Tables'!$B$635:$G$643</definedName>
    <definedName name="ORTable664">'Total Segment Tables'!$B$650:$G$658</definedName>
    <definedName name="ORTable665">'Total Segment Tables'!$B$665:$G$673</definedName>
    <definedName name="ORTable666">'Total Segment Tables'!$B$680:$G$688</definedName>
    <definedName name="ORTable667">'Total Segment Tables'!$B$695:$G$703</definedName>
    <definedName name="ORTable668">'Total Segment Tables'!$B$710:$G$718</definedName>
    <definedName name="ORTable669">'Total Segment Tables'!$B$725:$G$733</definedName>
    <definedName name="ORTable67">'Total Segment Tables'!#REF!</definedName>
    <definedName name="ORTable670">'Total Segment Tables'!$B$740:$G$748</definedName>
    <definedName name="ORTable671">'Total Segment Tables'!$B$755:$G$763</definedName>
    <definedName name="ORTable672">'Total Segment Tables'!$B$770:$G$778</definedName>
    <definedName name="ORTable673">'Total Segment Tables'!$B$785:$G$793</definedName>
    <definedName name="ORTable674">'Total Segment Tables'!$B$800:$G$808</definedName>
    <definedName name="ORTable675">'Total Segment Tables'!$B$815:$G$823</definedName>
    <definedName name="ORTable676">'Total Segment Tables'!$B$830:$G$838</definedName>
    <definedName name="ORTable677">'Total Segment Tables'!$B$845:$G$853</definedName>
    <definedName name="ORTable678">'Total Segment Tables'!$B$860:$G$868</definedName>
    <definedName name="ORTable679">'Total Segment Tables'!$B$875:$G$883</definedName>
    <definedName name="ORTable68">'Total Segment Tables'!#REF!</definedName>
    <definedName name="ORTable680">'Total Segment Tables'!$B$890:$G$898</definedName>
    <definedName name="ORTable681">'Total Segment Tables'!$B$905:$G$913</definedName>
    <definedName name="ORTable682">'Total Segment Tables'!$B$920:$G$928</definedName>
    <definedName name="ORTable683">'Total Segment Tables'!$B$935:$G$943</definedName>
    <definedName name="ORTable684">'Total Segment Tables'!$B$950:$G$958</definedName>
    <definedName name="ORTable685">'Total Segment Tables'!$B$965:$G$973</definedName>
    <definedName name="ORTable686">'Total Segment Tables'!$B$980:$G$988</definedName>
    <definedName name="ORTable687">'Total Segment Tables'!$B$995:$G$1003</definedName>
    <definedName name="ORTable688">'Total Segment Tables'!$B$1010:$G$1018</definedName>
    <definedName name="ORTable689">'Total Segment Tables'!$B$1025:$G$1033</definedName>
    <definedName name="ORTable69">'Total Segment Tables'!#REF!</definedName>
    <definedName name="ORTable690">'Total Segment Tables'!$B$1040:$G$1048</definedName>
    <definedName name="ORTable691">'Total Segment Tables'!$B$1055:$G$1063</definedName>
    <definedName name="ORTable692">'Total Segment Tables'!$B$1070:$G$1078</definedName>
    <definedName name="ORTable693">'Total Segment Tables'!$B$1085:$G$1093</definedName>
    <definedName name="ORTable694">'Total Segment Tables'!$B$1100:$G$1105</definedName>
    <definedName name="ORTable695">'Total Segment Tables'!$B$1112:$G$1118</definedName>
    <definedName name="ORTable696">'Total Segment Tables'!$B$1125:$G$1131</definedName>
    <definedName name="ORTable697">'Total Segment Tables'!$B$1138:$G$1144</definedName>
    <definedName name="ORTable698">'Total Segment Tables'!$B$1151:$G$1157</definedName>
    <definedName name="ORTable699">'Total Segment Tables'!$B$1164:$G$1170</definedName>
    <definedName name="ORTable7">'Total Segment Tables'!#REF!</definedName>
    <definedName name="ORTable70">'Total Segment Tables'!#REF!</definedName>
    <definedName name="ORTable700">'Total Segment Tables'!$B$1177:$G$1183</definedName>
    <definedName name="ORTable701">'Total Segment Tables'!$B$1190:$G$1196</definedName>
    <definedName name="ORTable702">'Total Segment Tables'!$B$1203:$G$1215</definedName>
    <definedName name="ORTable703">'Total Segment Tables'!$B$1222:$G$1240</definedName>
    <definedName name="ORTable704">'Total Segment Tables'!$B$1247:$G$1254</definedName>
    <definedName name="ORTable705">'Total Segment Tables'!$B$1261:$G$1280</definedName>
    <definedName name="ORTable706">'Total Segment Tables'!$B$1287:$G$1296</definedName>
    <definedName name="ORTable707">'Total Segment Tables'!$B$1303:$G$1314</definedName>
    <definedName name="ORTable708">'Total Segment Tables'!$B$1321:$G$1327</definedName>
    <definedName name="ORTable709">'Total Segment Tables'!$B$1334:$G$1342</definedName>
    <definedName name="ORTable71">'Total Segment Tables'!#REF!</definedName>
    <definedName name="ORTable710">'Total Segment Tables'!$B$1349:$G$1355</definedName>
    <definedName name="ORTable711">'Total Segment Tables'!$B$1362:$G$1374</definedName>
    <definedName name="ORTable712">'Total Segment Tables'!$B$1381:$G$1394</definedName>
    <definedName name="ORTable713">'Total Segment Tables'!$B$1401:$G$1414</definedName>
    <definedName name="ORTable714">'Total Segment Tables'!$B$1421:$G$1427</definedName>
    <definedName name="ORTable715">'Total Segment Tables'!$B$1434:$G$1440</definedName>
    <definedName name="ORTable716">'Total Segment Tables'!$B$1447:$G$1452</definedName>
    <definedName name="ORTable717">'Total Segment Tables'!$B$1459:$G$1464</definedName>
    <definedName name="ORTable718">'Total Segment Tables'!$B$1471:$G$1476</definedName>
    <definedName name="ORTable719" comment="1073889320§0§0§0§0§§§§0§0§100000§0§0§0§0§0§0§0§2§#+1001@@¤">Sheet1!#REF!</definedName>
    <definedName name="ORTable72">'Total Segment Tables'!#REF!</definedName>
    <definedName name="ORTable720">'Region Reside'!$B$3:$G$10</definedName>
    <definedName name="ORTable73">'Total Segment Tables'!#REF!</definedName>
    <definedName name="ORTable74">'Total Segment Tables'!#REF!</definedName>
    <definedName name="ORTable75">'Total Segment Tables'!#REF!</definedName>
    <definedName name="ORTable76">'Total Segment Tables'!#REF!</definedName>
    <definedName name="ORTable77">'Total Segment Tables'!#REF!</definedName>
    <definedName name="ORTable78">'Total Segment Tables'!#REF!</definedName>
    <definedName name="ORTable79">'Total Segment Tables'!#REF!</definedName>
    <definedName name="ORTable8">'Total Segment Tables'!#REF!</definedName>
    <definedName name="ORTable80">'Total Segment Tables'!#REF!</definedName>
    <definedName name="ORTable81">'Total Segment Tables'!#REF!</definedName>
    <definedName name="ORTable82">'Total Segment Tables'!#REF!</definedName>
    <definedName name="ORTable83">'Total Segment Tables'!#REF!</definedName>
    <definedName name="ORTable84">'Total Segment Tables'!#REF!</definedName>
    <definedName name="ORTable85">'Total Segment Tables'!#REF!</definedName>
    <definedName name="ORTable86">'Total Segment Tables'!#REF!</definedName>
    <definedName name="ORTable87">'Total Segment Tables'!#REF!</definedName>
    <definedName name="ORTable88">'Total Segment Tables'!#REF!</definedName>
    <definedName name="ORTable89">'Total Segment Tables'!#REF!</definedName>
    <definedName name="ORTable9">'Total Segment Tables'!#REF!</definedName>
    <definedName name="ORTable90">'Total Segment Tables'!#REF!</definedName>
    <definedName name="ORTable91">'Total Segment Tables'!#REF!</definedName>
    <definedName name="ORTable92">'Total Segment Tables'!#REF!</definedName>
    <definedName name="ORTable93">'Total Segment Tables'!#REF!</definedName>
    <definedName name="ORTable94">'Total Segment Tables'!#REF!</definedName>
    <definedName name="ORTable95">'Total Segment Tables'!#REF!</definedName>
    <definedName name="ORTable96">'Total Segment Tables'!#REF!</definedName>
    <definedName name="ORTable97">'Total Segment Tables'!#REF!</definedName>
    <definedName name="ORTable98">'Total Segment Tables'!#REF!</definedName>
    <definedName name="ORTable99">'Total Segment Tables'!#REF!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9" l="1"/>
  <c r="F28" i="9"/>
  <c r="E28" i="9"/>
  <c r="D28" i="9"/>
  <c r="C28" i="9"/>
  <c r="G27" i="9"/>
  <c r="F27" i="9"/>
  <c r="E27" i="9"/>
  <c r="D27" i="9"/>
  <c r="C27" i="9"/>
  <c r="G26" i="9"/>
  <c r="F26" i="9"/>
  <c r="E26" i="9"/>
  <c r="D26" i="9"/>
  <c r="C26" i="9"/>
  <c r="G15" i="8"/>
  <c r="F15" i="8"/>
  <c r="E15" i="8"/>
  <c r="D15" i="8"/>
  <c r="C15" i="8"/>
  <c r="G13" i="8"/>
  <c r="F13" i="8"/>
  <c r="E13" i="8"/>
  <c r="D13" i="8"/>
  <c r="C13" i="8"/>
  <c r="G17" i="42" l="1"/>
  <c r="F17" i="42"/>
  <c r="E17" i="42"/>
  <c r="D17" i="42"/>
  <c r="C17" i="42"/>
  <c r="G22" i="34"/>
  <c r="F22" i="34"/>
  <c r="E22" i="34"/>
  <c r="D22" i="34"/>
  <c r="C22" i="34"/>
  <c r="D25" i="3" l="1"/>
  <c r="D28" i="3"/>
  <c r="D27" i="3"/>
  <c r="D26" i="3"/>
  <c r="AA93" i="57" l="1"/>
  <c r="AA92" i="57"/>
  <c r="AA91" i="57"/>
  <c r="AA90" i="57"/>
  <c r="AA89" i="57"/>
  <c r="AA88" i="57"/>
  <c r="AA87" i="57"/>
  <c r="AA86" i="57"/>
  <c r="AA85" i="57"/>
  <c r="AA84" i="57"/>
  <c r="AA83" i="57"/>
  <c r="AA82" i="57"/>
  <c r="AA81" i="57"/>
  <c r="AA80" i="57"/>
  <c r="AA79" i="57"/>
  <c r="AA78" i="57"/>
  <c r="AA77" i="57"/>
  <c r="AA76" i="57"/>
  <c r="AA70" i="57"/>
  <c r="AA69" i="57"/>
  <c r="AA68" i="57"/>
  <c r="AA67" i="57"/>
  <c r="AA66" i="57"/>
  <c r="AA65" i="57"/>
  <c r="AA64" i="57"/>
  <c r="AA63" i="57"/>
  <c r="AA62" i="57"/>
  <c r="AA61" i="57"/>
  <c r="AA60" i="57"/>
  <c r="AA59" i="57"/>
  <c r="AA58" i="57"/>
  <c r="AA57" i="57"/>
  <c r="AA56" i="57"/>
  <c r="AA55" i="57"/>
  <c r="AA54" i="57"/>
  <c r="AA53" i="57"/>
  <c r="AA47" i="57"/>
  <c r="AA46" i="57"/>
  <c r="AA45" i="57"/>
  <c r="AA44" i="57"/>
  <c r="AA43" i="57"/>
  <c r="AA42" i="57"/>
  <c r="AA41" i="57"/>
  <c r="AA40" i="57"/>
  <c r="AA39" i="57"/>
  <c r="AA38" i="57"/>
  <c r="AA37" i="57"/>
  <c r="AA36" i="57"/>
  <c r="AA35" i="57"/>
  <c r="AA34" i="57"/>
  <c r="AA33" i="57"/>
  <c r="AA32" i="57"/>
  <c r="AA31" i="57"/>
  <c r="AA30" i="57"/>
  <c r="AA24" i="57"/>
  <c r="AA23" i="57"/>
  <c r="AA22" i="57"/>
  <c r="AA21" i="57"/>
  <c r="AA20" i="57"/>
  <c r="AA19" i="57"/>
  <c r="AA18" i="57"/>
  <c r="AA17" i="57"/>
  <c r="AA16" i="57"/>
  <c r="AA15" i="57"/>
  <c r="AA14" i="57"/>
  <c r="AA13" i="57"/>
  <c r="AA12" i="57"/>
  <c r="AA11" i="57"/>
  <c r="AA10" i="57"/>
  <c r="AA9" i="57"/>
  <c r="AA8" i="57"/>
  <c r="AA7" i="57"/>
  <c r="AA61" i="56"/>
  <c r="AA60" i="56"/>
  <c r="AA59" i="56"/>
  <c r="AA58" i="56"/>
  <c r="AA57" i="56"/>
  <c r="AA56" i="56"/>
  <c r="AA55" i="56"/>
  <c r="AA54" i="56"/>
  <c r="AA53" i="56"/>
  <c r="AA52" i="56"/>
  <c r="AA46" i="56"/>
  <c r="AA45" i="56"/>
  <c r="AA44" i="56"/>
  <c r="AA43" i="56"/>
  <c r="AA42" i="56"/>
  <c r="AA41" i="56"/>
  <c r="AA40" i="56"/>
  <c r="AA39" i="56"/>
  <c r="AA38" i="56"/>
  <c r="AA37" i="56"/>
  <c r="AA31" i="56"/>
  <c r="AA30" i="56"/>
  <c r="AA29" i="56"/>
  <c r="AA28" i="56"/>
  <c r="AA27" i="56"/>
  <c r="AA26" i="56"/>
  <c r="AA25" i="56"/>
  <c r="AA24" i="56"/>
  <c r="AA23" i="56"/>
  <c r="AA22" i="56"/>
  <c r="AA16" i="56"/>
  <c r="AA15" i="56"/>
  <c r="AA14" i="56"/>
  <c r="AA13" i="56"/>
  <c r="AA12" i="56"/>
  <c r="AA11" i="56"/>
  <c r="AA10" i="56"/>
  <c r="AA9" i="56"/>
  <c r="AA8" i="56"/>
  <c r="AA7" i="56"/>
  <c r="AA101" i="55"/>
  <c r="AA100" i="55"/>
  <c r="AA99" i="55"/>
  <c r="AA98" i="55"/>
  <c r="AA97" i="55"/>
  <c r="AA96" i="55"/>
  <c r="AA95" i="55"/>
  <c r="AA94" i="55"/>
  <c r="AA93" i="55"/>
  <c r="AA92" i="55"/>
  <c r="AA91" i="55"/>
  <c r="AA90" i="55"/>
  <c r="AA89" i="55"/>
  <c r="AA88" i="55"/>
  <c r="AA87" i="55"/>
  <c r="AA86" i="55"/>
  <c r="AA85" i="55"/>
  <c r="AA84" i="55"/>
  <c r="AA83" i="55"/>
  <c r="AA82" i="55"/>
  <c r="AA75" i="55"/>
  <c r="AA74" i="55"/>
  <c r="AA73" i="55"/>
  <c r="AA72" i="55"/>
  <c r="AA71" i="55"/>
  <c r="AA70" i="55"/>
  <c r="AA69" i="55"/>
  <c r="AA68" i="55"/>
  <c r="AA67" i="55"/>
  <c r="AA66" i="55"/>
  <c r="AA65" i="55"/>
  <c r="AA64" i="55"/>
  <c r="AA63" i="55"/>
  <c r="AA62" i="55"/>
  <c r="AA61" i="55"/>
  <c r="AA60" i="55"/>
  <c r="AA59" i="55"/>
  <c r="AA58" i="55"/>
  <c r="AA57" i="55"/>
  <c r="AA56" i="55"/>
  <c r="AA50" i="55"/>
  <c r="AA49" i="55"/>
  <c r="AA48" i="55"/>
  <c r="AA47" i="55"/>
  <c r="AA46" i="55"/>
  <c r="AA45" i="55"/>
  <c r="AA44" i="55"/>
  <c r="AA43" i="55"/>
  <c r="AA42" i="55"/>
  <c r="AA41" i="55"/>
  <c r="AA40" i="55"/>
  <c r="AA39" i="55"/>
  <c r="AA38" i="55"/>
  <c r="AA37" i="55"/>
  <c r="AA36" i="55"/>
  <c r="AA35" i="55"/>
  <c r="AA34" i="55"/>
  <c r="AA33" i="55"/>
  <c r="AA32" i="55"/>
  <c r="AA31" i="55"/>
  <c r="AA25" i="55"/>
  <c r="AA24" i="55"/>
  <c r="AA23" i="55"/>
  <c r="AA22" i="55"/>
  <c r="AA21" i="55"/>
  <c r="AA20" i="55"/>
  <c r="AA19" i="55"/>
  <c r="AA18" i="55"/>
  <c r="AA17" i="55"/>
  <c r="AA16" i="55"/>
  <c r="AA15" i="55"/>
  <c r="AA14" i="55"/>
  <c r="AA13" i="55"/>
  <c r="AA12" i="55"/>
  <c r="AA11" i="55"/>
  <c r="AA10" i="55"/>
  <c r="AA9" i="55"/>
  <c r="AA8" i="55"/>
  <c r="AA7" i="55"/>
  <c r="AA6" i="55"/>
  <c r="AA93" i="54"/>
  <c r="AA92" i="54"/>
  <c r="AA91" i="54"/>
  <c r="AA90" i="54"/>
  <c r="AA89" i="54"/>
  <c r="AA88" i="54"/>
  <c r="AA87" i="54"/>
  <c r="AA86" i="54"/>
  <c r="AA85" i="54"/>
  <c r="AA84" i="54"/>
  <c r="AA83" i="54"/>
  <c r="AA82" i="54"/>
  <c r="AA81" i="54"/>
  <c r="AA80" i="54"/>
  <c r="AA79" i="54"/>
  <c r="AA78" i="54"/>
  <c r="AA77" i="54"/>
  <c r="AA76" i="54"/>
  <c r="AA70" i="54"/>
  <c r="AA69" i="54"/>
  <c r="AA68" i="54"/>
  <c r="AA67" i="54"/>
  <c r="AA66" i="54"/>
  <c r="AA65" i="54"/>
  <c r="AA64" i="54"/>
  <c r="AA63" i="54"/>
  <c r="AA62" i="54"/>
  <c r="AA61" i="54"/>
  <c r="AA60" i="54"/>
  <c r="AA59" i="54"/>
  <c r="AA58" i="54"/>
  <c r="AA57" i="54"/>
  <c r="AA56" i="54"/>
  <c r="AA55" i="54"/>
  <c r="AA54" i="54"/>
  <c r="AA53" i="54"/>
  <c r="AA47" i="54"/>
  <c r="AA46" i="54"/>
  <c r="AA45" i="54"/>
  <c r="AA44" i="54"/>
  <c r="AA43" i="54"/>
  <c r="AA42" i="54"/>
  <c r="AA41" i="54"/>
  <c r="AA40" i="54"/>
  <c r="AA39" i="54"/>
  <c r="AA38" i="54"/>
  <c r="AA37" i="54"/>
  <c r="AA36" i="54"/>
  <c r="AA35" i="54"/>
  <c r="AA34" i="54"/>
  <c r="AA33" i="54"/>
  <c r="AA32" i="54"/>
  <c r="AA31" i="54"/>
  <c r="AA30" i="54"/>
  <c r="AA8" i="54"/>
  <c r="AA9" i="54"/>
  <c r="AA10" i="54"/>
  <c r="AA11" i="54"/>
  <c r="AA12" i="54"/>
  <c r="AA13" i="54"/>
  <c r="AA14" i="54"/>
  <c r="AA15" i="54"/>
  <c r="AA16" i="54"/>
  <c r="AA17" i="54"/>
  <c r="AA18" i="54"/>
  <c r="AA19" i="54"/>
  <c r="AA20" i="54"/>
  <c r="AA21" i="54"/>
  <c r="AA22" i="54"/>
  <c r="AA23" i="54"/>
  <c r="AA24" i="54"/>
  <c r="AA7" i="54"/>
  <c r="AA61" i="52"/>
  <c r="AA60" i="52"/>
  <c r="AA59" i="52"/>
  <c r="AA58" i="52"/>
  <c r="AA57" i="52"/>
  <c r="AA56" i="52"/>
  <c r="AA55" i="52"/>
  <c r="AA54" i="52"/>
  <c r="AA53" i="52"/>
  <c r="AA52" i="52"/>
  <c r="AA46" i="52"/>
  <c r="AA45" i="52"/>
  <c r="AA44" i="52"/>
  <c r="AA43" i="52"/>
  <c r="AA42" i="52"/>
  <c r="AA41" i="52"/>
  <c r="AA40" i="52"/>
  <c r="AA39" i="52"/>
  <c r="AA38" i="52"/>
  <c r="AA37" i="52"/>
  <c r="AA31" i="52"/>
  <c r="AA30" i="52"/>
  <c r="AA29" i="52"/>
  <c r="AA28" i="52"/>
  <c r="AA27" i="52"/>
  <c r="AA26" i="52"/>
  <c r="AA25" i="52"/>
  <c r="AA24" i="52"/>
  <c r="AA23" i="52"/>
  <c r="AA22" i="52"/>
  <c r="AA16" i="52"/>
  <c r="AA15" i="52"/>
  <c r="AA14" i="52"/>
  <c r="AA13" i="52"/>
  <c r="AA12" i="52"/>
  <c r="AA11" i="52"/>
  <c r="AA10" i="52"/>
  <c r="AA9" i="52"/>
  <c r="AA8" i="52"/>
  <c r="AA7" i="52"/>
  <c r="AA101" i="50"/>
  <c r="AA100" i="50"/>
  <c r="AA99" i="50"/>
  <c r="AA98" i="50"/>
  <c r="AA97" i="50"/>
  <c r="AA96" i="50"/>
  <c r="AA95" i="50"/>
  <c r="AA94" i="50"/>
  <c r="AA93" i="50"/>
  <c r="AA92" i="50"/>
  <c r="AA91" i="50"/>
  <c r="AA90" i="50"/>
  <c r="AA89" i="50"/>
  <c r="AA88" i="50"/>
  <c r="AA87" i="50"/>
  <c r="AA86" i="50"/>
  <c r="AA85" i="50"/>
  <c r="AA84" i="50"/>
  <c r="AA83" i="50"/>
  <c r="AA82" i="50"/>
  <c r="AA75" i="50"/>
  <c r="AA74" i="50"/>
  <c r="AA73" i="50"/>
  <c r="AA72" i="50"/>
  <c r="AA71" i="50"/>
  <c r="AA70" i="50"/>
  <c r="AA69" i="50"/>
  <c r="AA68" i="50"/>
  <c r="AA67" i="50"/>
  <c r="AA66" i="50"/>
  <c r="AA65" i="50"/>
  <c r="AA64" i="50"/>
  <c r="AA63" i="50"/>
  <c r="AA62" i="50"/>
  <c r="AA61" i="50"/>
  <c r="AA60" i="50"/>
  <c r="AA59" i="50"/>
  <c r="AA58" i="50"/>
  <c r="AA57" i="50"/>
  <c r="AA56" i="50"/>
  <c r="AA50" i="50"/>
  <c r="AA49" i="50"/>
  <c r="AA48" i="50"/>
  <c r="AA47" i="50"/>
  <c r="AA46" i="50"/>
  <c r="AA45" i="50"/>
  <c r="AA44" i="50"/>
  <c r="AA43" i="50"/>
  <c r="AA42" i="50"/>
  <c r="AA41" i="50"/>
  <c r="AA40" i="50"/>
  <c r="AA39" i="50"/>
  <c r="AA38" i="50"/>
  <c r="AA37" i="50"/>
  <c r="AA36" i="50"/>
  <c r="AA35" i="50"/>
  <c r="AA34" i="50"/>
  <c r="AA33" i="50"/>
  <c r="AA32" i="50"/>
  <c r="AA31" i="50"/>
  <c r="AA25" i="50"/>
  <c r="AA24" i="50"/>
  <c r="AA23" i="50"/>
  <c r="AA22" i="50"/>
  <c r="AA21" i="50"/>
  <c r="AA20" i="50"/>
  <c r="AA19" i="50"/>
  <c r="AA18" i="50"/>
  <c r="AA17" i="50"/>
  <c r="AA16" i="50"/>
  <c r="AA15" i="50"/>
  <c r="AA14" i="50"/>
  <c r="AA13" i="50"/>
  <c r="AA12" i="50"/>
  <c r="AA11" i="50"/>
  <c r="AA10" i="50"/>
  <c r="AA9" i="50"/>
  <c r="AA8" i="50"/>
  <c r="AA7" i="50"/>
  <c r="AA6" i="50"/>
  <c r="G24" i="44"/>
  <c r="F24" i="44"/>
  <c r="E24" i="44"/>
  <c r="D24" i="44"/>
  <c r="G23" i="44"/>
  <c r="F23" i="44"/>
  <c r="E23" i="44"/>
  <c r="D23" i="44"/>
  <c r="G22" i="44"/>
  <c r="F22" i="44"/>
  <c r="E22" i="44"/>
  <c r="D22" i="44"/>
  <c r="G21" i="44"/>
  <c r="F21" i="44"/>
  <c r="E21" i="44"/>
  <c r="D21" i="44"/>
  <c r="G20" i="44"/>
  <c r="F20" i="44"/>
  <c r="E20" i="44"/>
  <c r="D20" i="44"/>
  <c r="C24" i="44"/>
  <c r="C23" i="44"/>
  <c r="C22" i="44"/>
  <c r="C21" i="44"/>
  <c r="C20" i="44"/>
  <c r="G23" i="43"/>
  <c r="F23" i="43"/>
  <c r="E23" i="43"/>
  <c r="D23" i="43"/>
  <c r="C23" i="43"/>
  <c r="G22" i="43"/>
  <c r="F22" i="43"/>
  <c r="E22" i="43"/>
  <c r="D22" i="43"/>
  <c r="C22" i="43"/>
  <c r="G21" i="43"/>
  <c r="F21" i="43"/>
  <c r="E21" i="43"/>
  <c r="D21" i="43"/>
  <c r="C21" i="43"/>
  <c r="G20" i="43"/>
  <c r="F20" i="43"/>
  <c r="E20" i="43"/>
  <c r="D20" i="43"/>
  <c r="C20" i="43"/>
  <c r="G17" i="40"/>
  <c r="G16" i="40"/>
  <c r="F17" i="40"/>
  <c r="F16" i="40"/>
  <c r="E17" i="40"/>
  <c r="E16" i="40"/>
  <c r="D17" i="40"/>
  <c r="D16" i="40"/>
  <c r="C17" i="40"/>
  <c r="C16" i="40"/>
  <c r="G15" i="40"/>
  <c r="F15" i="40"/>
  <c r="E15" i="40"/>
  <c r="D15" i="40"/>
  <c r="C15" i="40"/>
  <c r="H102" i="27"/>
  <c r="H110" i="27"/>
  <c r="H104" i="27"/>
  <c r="H97" i="27"/>
  <c r="H101" i="27"/>
  <c r="H105" i="27"/>
  <c r="H111" i="27"/>
  <c r="H99" i="27"/>
  <c r="H106" i="27"/>
  <c r="H109" i="27"/>
  <c r="H114" i="27"/>
  <c r="H108" i="27"/>
  <c r="H98" i="27"/>
  <c r="H103" i="27"/>
  <c r="H100" i="27"/>
  <c r="H107" i="27"/>
  <c r="H112" i="27"/>
  <c r="H113" i="27"/>
  <c r="H79" i="27"/>
  <c r="H75" i="27"/>
  <c r="H83" i="27"/>
  <c r="H86" i="27"/>
  <c r="H76" i="27"/>
  <c r="H85" i="27"/>
  <c r="H82" i="27"/>
  <c r="H84" i="27"/>
  <c r="H81" i="27"/>
  <c r="H88" i="27"/>
  <c r="H80" i="27"/>
  <c r="H87" i="27"/>
  <c r="H77" i="27"/>
  <c r="H91" i="27"/>
  <c r="H90" i="27"/>
  <c r="H89" i="27"/>
  <c r="H74" i="27"/>
  <c r="H78" i="27"/>
  <c r="H58" i="27"/>
  <c r="H57" i="27"/>
  <c r="H61" i="27"/>
  <c r="H66" i="27"/>
  <c r="H51" i="27"/>
  <c r="H59" i="27"/>
  <c r="H60" i="27"/>
  <c r="H52" i="27"/>
  <c r="H62" i="27"/>
  <c r="H64" i="27"/>
  <c r="H54" i="27"/>
  <c r="H63" i="27"/>
  <c r="H55" i="27"/>
  <c r="H68" i="27"/>
  <c r="H67" i="27"/>
  <c r="H65" i="27"/>
  <c r="H53" i="27"/>
  <c r="H56" i="27"/>
  <c r="H30" i="27"/>
  <c r="H38" i="27"/>
  <c r="H34" i="27"/>
  <c r="H43" i="27"/>
  <c r="H28" i="27"/>
  <c r="H37" i="27"/>
  <c r="H31" i="27"/>
  <c r="H33" i="27"/>
  <c r="H39" i="27"/>
  <c r="H41" i="27"/>
  <c r="H35" i="27"/>
  <c r="H40" i="27"/>
  <c r="H29" i="27"/>
  <c r="H44" i="27"/>
  <c r="H45" i="27"/>
  <c r="H42" i="27"/>
  <c r="H36" i="27"/>
  <c r="H32" i="27"/>
  <c r="H10" i="27"/>
  <c r="H11" i="27"/>
  <c r="H14" i="27"/>
  <c r="H18" i="27"/>
  <c r="H5" i="27"/>
  <c r="H15" i="27"/>
  <c r="H13" i="27"/>
  <c r="H12" i="27"/>
  <c r="H16" i="27"/>
  <c r="H19" i="27"/>
  <c r="H8" i="27"/>
  <c r="H17" i="27"/>
  <c r="H6" i="27"/>
  <c r="H22" i="27"/>
  <c r="H21" i="27"/>
  <c r="H20" i="27"/>
  <c r="H7" i="27"/>
  <c r="H9" i="27"/>
  <c r="H67" i="24"/>
  <c r="H69" i="24"/>
  <c r="H73" i="24"/>
  <c r="H65" i="24"/>
  <c r="H72" i="24"/>
  <c r="H74" i="24"/>
  <c r="H71" i="24"/>
  <c r="H70" i="24"/>
  <c r="H68" i="24"/>
  <c r="H66" i="24"/>
  <c r="H53" i="24"/>
  <c r="H52" i="24"/>
  <c r="H58" i="24"/>
  <c r="H50" i="24"/>
  <c r="H55" i="24"/>
  <c r="H56" i="24"/>
  <c r="H57" i="24"/>
  <c r="H59" i="24"/>
  <c r="H54" i="24"/>
  <c r="H51" i="24"/>
  <c r="H39" i="24"/>
  <c r="H40" i="24"/>
  <c r="H38" i="24"/>
  <c r="H35" i="24"/>
  <c r="H44" i="24"/>
  <c r="H43" i="24"/>
  <c r="H42" i="24"/>
  <c r="H41" i="24"/>
  <c r="H37" i="24"/>
  <c r="H36" i="24"/>
  <c r="H24" i="24"/>
  <c r="H26" i="24"/>
  <c r="H23" i="24"/>
  <c r="H20" i="24"/>
  <c r="H29" i="24"/>
  <c r="H25" i="24"/>
  <c r="H28" i="24"/>
  <c r="H27" i="24"/>
  <c r="H21" i="24"/>
  <c r="H22" i="24"/>
  <c r="H7" i="24"/>
  <c r="H9" i="24"/>
  <c r="H8" i="24"/>
  <c r="H4" i="24"/>
  <c r="H13" i="24"/>
  <c r="H11" i="24"/>
  <c r="H10" i="24"/>
  <c r="H12" i="24"/>
  <c r="H6" i="24"/>
  <c r="H5" i="24"/>
  <c r="H111" i="21"/>
  <c r="H114" i="21"/>
  <c r="H117" i="21"/>
  <c r="H113" i="21"/>
  <c r="H115" i="21"/>
  <c r="H122" i="21"/>
  <c r="H123" i="21"/>
  <c r="H124" i="21"/>
  <c r="H119" i="21"/>
  <c r="H125" i="21"/>
  <c r="H108" i="21"/>
  <c r="H110" i="21"/>
  <c r="H118" i="21"/>
  <c r="H109" i="21"/>
  <c r="H106" i="21"/>
  <c r="H116" i="21"/>
  <c r="H120" i="21"/>
  <c r="H112" i="21"/>
  <c r="H121" i="21"/>
  <c r="H107" i="21"/>
  <c r="H87" i="21"/>
  <c r="H89" i="21"/>
  <c r="H95" i="21"/>
  <c r="H88" i="21"/>
  <c r="H85" i="21"/>
  <c r="H93" i="21"/>
  <c r="H97" i="21"/>
  <c r="H99" i="21"/>
  <c r="H90" i="21"/>
  <c r="H98" i="21"/>
  <c r="H83" i="21"/>
  <c r="H82" i="21"/>
  <c r="H92" i="21"/>
  <c r="H84" i="21"/>
  <c r="H80" i="21"/>
  <c r="H91" i="21"/>
  <c r="H94" i="21"/>
  <c r="H86" i="21"/>
  <c r="H96" i="21"/>
  <c r="H81" i="21"/>
  <c r="H58" i="21"/>
  <c r="H64" i="21"/>
  <c r="H63" i="21"/>
  <c r="H62" i="21"/>
  <c r="H73" i="21"/>
  <c r="H69" i="21"/>
  <c r="H70" i="21"/>
  <c r="H66" i="21"/>
  <c r="H72" i="21"/>
  <c r="H74" i="21"/>
  <c r="H57" i="21"/>
  <c r="H65" i="21"/>
  <c r="H68" i="21"/>
  <c r="H60" i="21"/>
  <c r="H55" i="21"/>
  <c r="H61" i="21"/>
  <c r="H71" i="21"/>
  <c r="H67" i="21"/>
  <c r="H59" i="21"/>
  <c r="H56" i="21"/>
  <c r="H32" i="21"/>
  <c r="H41" i="21"/>
  <c r="H45" i="21"/>
  <c r="H39" i="21"/>
  <c r="H33" i="21"/>
  <c r="H37" i="21"/>
  <c r="H47" i="21"/>
  <c r="H48" i="21"/>
  <c r="H43" i="21"/>
  <c r="H49" i="21"/>
  <c r="H34" i="21"/>
  <c r="H36" i="21"/>
  <c r="H44" i="21"/>
  <c r="H38" i="21"/>
  <c r="H30" i="21"/>
  <c r="H35" i="21"/>
  <c r="H46" i="21"/>
  <c r="H42" i="21"/>
  <c r="H40" i="21"/>
  <c r="H31" i="21"/>
  <c r="H24" i="21"/>
  <c r="H23" i="21"/>
  <c r="H21" i="21"/>
  <c r="H22" i="21"/>
  <c r="H18" i="21"/>
  <c r="H20" i="21"/>
  <c r="H19" i="21"/>
  <c r="H17" i="21"/>
  <c r="H15" i="21"/>
  <c r="H14" i="21"/>
  <c r="H11" i="21"/>
  <c r="H10" i="21"/>
  <c r="H12" i="21"/>
  <c r="H9" i="21"/>
  <c r="H16" i="21"/>
  <c r="H13" i="21"/>
  <c r="H8" i="21"/>
  <c r="H7" i="21"/>
  <c r="H6" i="21"/>
  <c r="H5" i="21"/>
  <c r="K30" i="11"/>
  <c r="I30" i="11"/>
  <c r="G30" i="11"/>
  <c r="E30" i="11"/>
  <c r="C30" i="11"/>
  <c r="K29" i="11"/>
  <c r="I29" i="11"/>
  <c r="G29" i="11"/>
  <c r="E29" i="11"/>
  <c r="C29" i="11"/>
  <c r="K28" i="11"/>
  <c r="I28" i="11"/>
  <c r="G28" i="11"/>
  <c r="E28" i="11"/>
  <c r="C28" i="11"/>
  <c r="K27" i="11"/>
  <c r="I27" i="11"/>
  <c r="G27" i="11"/>
  <c r="E27" i="11"/>
  <c r="C27" i="11"/>
  <c r="K26" i="11"/>
  <c r="I26" i="11"/>
  <c r="G26" i="11"/>
  <c r="E26" i="11"/>
  <c r="C26" i="11"/>
  <c r="K25" i="11"/>
  <c r="I25" i="11"/>
  <c r="G25" i="11"/>
  <c r="E25" i="11"/>
  <c r="C25" i="11"/>
  <c r="K24" i="11"/>
  <c r="I24" i="11"/>
  <c r="G24" i="11"/>
  <c r="E24" i="11"/>
  <c r="C24" i="11"/>
  <c r="K30" i="10"/>
  <c r="K29" i="10"/>
  <c r="K28" i="10"/>
  <c r="K27" i="10"/>
  <c r="K26" i="10"/>
  <c r="K25" i="10"/>
  <c r="K24" i="10"/>
  <c r="I30" i="10"/>
  <c r="I29" i="10"/>
  <c r="I28" i="10"/>
  <c r="I27" i="10"/>
  <c r="I26" i="10"/>
  <c r="I25" i="10"/>
  <c r="I24" i="10"/>
  <c r="G30" i="10"/>
  <c r="G29" i="10"/>
  <c r="G28" i="10"/>
  <c r="G27" i="10"/>
  <c r="G26" i="10"/>
  <c r="G25" i="10"/>
  <c r="G24" i="10"/>
  <c r="E30" i="10"/>
  <c r="E29" i="10"/>
  <c r="E28" i="10"/>
  <c r="E27" i="10"/>
  <c r="E26" i="10"/>
  <c r="E25" i="10"/>
  <c r="E24" i="10"/>
  <c r="C30" i="10"/>
  <c r="C29" i="10"/>
  <c r="C28" i="10"/>
  <c r="C27" i="10"/>
  <c r="C26" i="10"/>
  <c r="C25" i="10"/>
  <c r="C24" i="10"/>
  <c r="G31" i="10" l="1"/>
  <c r="C31" i="11"/>
  <c r="E31" i="11"/>
  <c r="G31" i="11"/>
  <c r="I31" i="11"/>
  <c r="K31" i="11"/>
  <c r="K31" i="10"/>
  <c r="I31" i="10"/>
  <c r="C31" i="10"/>
  <c r="E3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2" authorId="0" shapeId="0" xr:uid="{9F3A1BC1-2CF1-4ED3-A244-5029A6029B2E}">
      <text>
        <r>
          <rPr>
            <b/>
            <sz val="9"/>
            <color indexed="81"/>
            <rFont val="Lucida Console"/>
            <family val="3"/>
          </rPr>
          <t>ORTable620:
     Variable: Version
   Background: FinalSegment
         Type: Percent (Column)</t>
        </r>
      </text>
    </comment>
    <comment ref="B18" authorId="0" shapeId="0" xr:uid="{ABCD5035-6A73-44F2-A5E2-9597ABE8A4D4}">
      <text>
        <r>
          <rPr>
            <b/>
            <sz val="9"/>
            <color indexed="81"/>
            <rFont val="Lucida Console"/>
            <family val="3"/>
          </rPr>
          <t>ORTable621:
     Variable: SampleType
   Background: FinalSegment
         Type: Percent (Column)</t>
        </r>
      </text>
    </comment>
    <comment ref="B30" authorId="0" shapeId="0" xr:uid="{BCE2CB94-8E8F-4C57-A1EF-A49AE7EF813C}">
      <text>
        <r>
          <rPr>
            <b/>
            <sz val="9"/>
            <color indexed="81"/>
            <rFont val="Lucida Console"/>
            <family val="3"/>
          </rPr>
          <t>ORTable622:
     Variable: Sx
   Background: FinalSegment
         Type: Percent (Column)</t>
        </r>
      </text>
    </comment>
    <comment ref="B42" authorId="0" shapeId="0" xr:uid="{81EB4232-D02A-42DB-A459-FDE0DF641152}">
      <text>
        <r>
          <rPr>
            <b/>
            <sz val="9"/>
            <color indexed="81"/>
            <rFont val="Lucida Console"/>
            <family val="3"/>
          </rPr>
          <t>ORTable623:
     Variable: S1a
   Background: FinalSegment
         Type: Percent (Column)</t>
        </r>
      </text>
    </comment>
    <comment ref="B55" authorId="0" shapeId="0" xr:uid="{1D266CA5-5E29-4092-8ABF-971CF3533D27}">
      <text>
        <r>
          <rPr>
            <b/>
            <sz val="9"/>
            <color indexed="81"/>
            <rFont val="Lucida Console"/>
            <family val="3"/>
          </rPr>
          <t>ORTable624:
     Variable: S2
   Background: FinalSegment
         Type: Percent (Column)</t>
        </r>
      </text>
    </comment>
    <comment ref="B68" authorId="0" shapeId="0" xr:uid="{C19E7F65-E37D-41F1-A230-9E678DC43830}">
      <text>
        <r>
          <rPr>
            <b/>
            <sz val="9"/>
            <color indexed="81"/>
            <rFont val="Lucida Console"/>
            <family val="3"/>
          </rPr>
          <t>ORTable625:
     Variable: TARFishMember
   Background: FinalSegment
         Type: Percent (Column)</t>
        </r>
      </text>
    </comment>
    <comment ref="B80" authorId="0" shapeId="0" xr:uid="{5A2CBD23-A395-4640-9337-461AF3F32C15}">
      <text>
        <r>
          <rPr>
            <b/>
            <sz val="9"/>
            <color indexed="81"/>
            <rFont val="Lucida Console"/>
            <family val="3"/>
          </rPr>
          <t>ORTable626:
     Variable: S3
   Background: FinalSegment
         Type: Percent (Column)</t>
        </r>
      </text>
    </comment>
    <comment ref="B93" authorId="0" shapeId="0" xr:uid="{718C7DA7-582F-4F4C-B1D1-A17774C47D3C}">
      <text>
        <r>
          <rPr>
            <b/>
            <sz val="9"/>
            <color indexed="81"/>
            <rFont val="Lucida Console"/>
            <family val="3"/>
          </rPr>
          <t>ORTable627:
     Variable: S4
   Background: FinalSegment
         Type: Percent (Column)</t>
        </r>
      </text>
    </comment>
    <comment ref="B106" authorId="0" shapeId="0" xr:uid="{EE5A420B-A1F6-4E51-9C20-9933206B6D29}">
      <text>
        <r>
          <rPr>
            <b/>
            <sz val="9"/>
            <color indexed="81"/>
            <rFont val="Lucida Console"/>
            <family val="3"/>
          </rPr>
          <t>ORTable628:
     Variable: TotalMembers
   Background: FinalSegment
         Type: Percent (Column)</t>
        </r>
      </text>
    </comment>
    <comment ref="B118" authorId="0" shapeId="0" xr:uid="{7EF14335-D132-4063-A5F8-DAAD898ECFBB}">
      <text>
        <r>
          <rPr>
            <b/>
            <sz val="9"/>
            <color indexed="81"/>
            <rFont val="Lucida Console"/>
            <family val="3"/>
          </rPr>
          <t>ORTable629:
     Variable: S5
   Background: FinalSegment
         Type: Percent (Column)</t>
        </r>
      </text>
    </comment>
    <comment ref="B131" authorId="0" shapeId="0" xr:uid="{E4D12C31-1A69-4BF9-9722-627600C273FA}">
      <text>
        <r>
          <rPr>
            <b/>
            <sz val="9"/>
            <color indexed="81"/>
            <rFont val="Lucida Console"/>
            <family val="3"/>
          </rPr>
          <t>ORTable630:
     Variable: S5a
   Background: FinalSegment
         Type: Percent (Column)</t>
        </r>
      </text>
    </comment>
    <comment ref="B144" authorId="0" shapeId="0" xr:uid="{9B024BFB-CCAD-4079-9495-605A275B044E}">
      <text>
        <r>
          <rPr>
            <b/>
            <sz val="9"/>
            <color indexed="81"/>
            <rFont val="Lucida Console"/>
            <family val="3"/>
          </rPr>
          <t>ORTable631:
     Variable: S6Group
   Background: FinalSegment
         Type: Percent (Column)</t>
        </r>
      </text>
    </comment>
    <comment ref="B158" authorId="0" shapeId="0" xr:uid="{3BEE5B53-8243-44EC-8713-AED42A3EBDCF}">
      <text>
        <r>
          <rPr>
            <b/>
            <sz val="9"/>
            <color indexed="81"/>
            <rFont val="Lucida Console"/>
            <family val="3"/>
          </rPr>
          <t>ORTable632:
     Variable: Q1a
   Background: FinalSegment
         Type: Percent (Column)</t>
        </r>
      </text>
    </comment>
    <comment ref="B170" authorId="0" shapeId="0" xr:uid="{B74ADCDB-6612-48AE-AC9B-12565FF3D57B}">
      <text>
        <r>
          <rPr>
            <b/>
            <sz val="9"/>
            <color indexed="81"/>
            <rFont val="Lucida Console"/>
            <family val="3"/>
          </rPr>
          <t>ORTable633:
     Variable: Q1b
   Background: FinalSegment
         Type: Percent (Column)</t>
        </r>
      </text>
    </comment>
    <comment ref="B185" authorId="0" shapeId="0" xr:uid="{FA7B4B96-92A4-4787-9D24-EF064FE4F717}">
      <text>
        <r>
          <rPr>
            <b/>
            <sz val="9"/>
            <color indexed="81"/>
            <rFont val="Lucida Console"/>
            <family val="3"/>
          </rPr>
          <t>ORTable634:
     Variable: Q1cRound1
   Background: FinalSegment
         Type: Percent (Column)</t>
        </r>
      </text>
    </comment>
    <comment ref="B197" authorId="0" shapeId="0" xr:uid="{9F2A1602-7DD5-4449-BDE9-5EDB74734C4B}">
      <text>
        <r>
          <rPr>
            <b/>
            <sz val="9"/>
            <color indexed="81"/>
            <rFont val="Lucida Console"/>
            <family val="3"/>
          </rPr>
          <t>ORTable635:
     Variable: Q1cRound2
   Background: FinalSegment
         Type: Percent (Column)</t>
        </r>
      </text>
    </comment>
    <comment ref="B213" authorId="0" shapeId="0" xr:uid="{BC00D7CF-44E6-4228-9BCD-33C222CA47A9}">
      <text>
        <r>
          <rPr>
            <b/>
            <sz val="9"/>
            <color indexed="81"/>
            <rFont val="Lucida Console"/>
            <family val="3"/>
          </rPr>
          <t>ORTable636:
     Variable: Q2a
   Background: FinalSegment
         Type: Percent (Column)</t>
        </r>
      </text>
    </comment>
    <comment ref="B229" authorId="0" shapeId="0" xr:uid="{C3FE8300-E8B3-4488-9AB4-D3213833428A}">
      <text>
        <r>
          <rPr>
            <b/>
            <sz val="9"/>
            <color indexed="81"/>
            <rFont val="Lucida Console"/>
            <family val="3"/>
          </rPr>
          <t>ORTable637:
     Variable: Q2b
   Background: FinalSegment
         Type: Percent (Column)</t>
        </r>
      </text>
    </comment>
    <comment ref="B245" authorId="0" shapeId="0" xr:uid="{BB19A547-79B1-4B45-B8E7-8B0EBBC64C71}">
      <text>
        <r>
          <rPr>
            <b/>
            <sz val="9"/>
            <color indexed="81"/>
            <rFont val="Lucida Console"/>
            <family val="3"/>
          </rPr>
          <t>ORTable638:
     Variable: Q3aGroup
   Background: FinalSegment
         Type: Percent (Column)</t>
        </r>
      </text>
    </comment>
    <comment ref="B260" authorId="0" shapeId="0" xr:uid="{8D07A530-535D-46C5-B7F1-AD6B078CC201}">
      <text>
        <r>
          <rPr>
            <b/>
            <sz val="9"/>
            <color indexed="81"/>
            <rFont val="Lucida Console"/>
            <family val="3"/>
          </rPr>
          <t>ORTable639:
     Variable: Q3bGroup
   Background: FinalSegment
         Type: Percent (Column)</t>
        </r>
      </text>
    </comment>
    <comment ref="B275" authorId="0" shapeId="0" xr:uid="{86074C36-2E90-440A-BA27-8300CE391A1F}">
      <text>
        <r>
          <rPr>
            <b/>
            <sz val="9"/>
            <color indexed="81"/>
            <rFont val="Lucida Console"/>
            <family val="3"/>
          </rPr>
          <t>ORTable640:
     Variable: Q4aGroup
   Background: FinalSegment
         Type: Percent (Column)</t>
        </r>
      </text>
    </comment>
    <comment ref="B297" authorId="0" shapeId="0" xr:uid="{DB977670-FFCE-477A-82EC-3AE2CA78FEBE}">
      <text>
        <r>
          <rPr>
            <b/>
            <sz val="9"/>
            <color indexed="81"/>
            <rFont val="Lucida Console"/>
            <family val="3"/>
          </rPr>
          <t>ORTable641:
     Variable: Q4bGroup
   Background: FinalSegment
         Type: Percent (Column)</t>
        </r>
      </text>
    </comment>
    <comment ref="B312" authorId="0" shapeId="0" xr:uid="{B4565CE6-E16D-4DC3-82AF-72B13E2286FD}">
      <text>
        <r>
          <rPr>
            <b/>
            <sz val="9"/>
            <color indexed="81"/>
            <rFont val="Lucida Console"/>
            <family val="3"/>
          </rPr>
          <t>ORTable642:
     Variable: Q5aGroup
   Background: FinalSegment
         Type: Percent (Column)</t>
        </r>
      </text>
    </comment>
    <comment ref="B327" authorId="0" shapeId="0" xr:uid="{53471250-4851-4C79-A044-B8973186F432}">
      <text>
        <r>
          <rPr>
            <b/>
            <sz val="9"/>
            <color indexed="81"/>
            <rFont val="Lucida Console"/>
            <family val="3"/>
          </rPr>
          <t>ORTable643:
     Variable: Q5bGroup
   Background: FinalSegment
         Type: Percent (Column)</t>
        </r>
      </text>
    </comment>
    <comment ref="B342" authorId="0" shapeId="0" xr:uid="{CFD19C0B-0BE2-4A17-8719-5A6079578187}">
      <text>
        <r>
          <rPr>
            <b/>
            <sz val="9"/>
            <color indexed="81"/>
            <rFont val="Lucida Console"/>
            <family val="3"/>
          </rPr>
          <t>ORTable644:
     Variable: Q6aGroup
   Background: FinalSegment
         Type: Percent (Column)</t>
        </r>
      </text>
    </comment>
    <comment ref="B361" authorId="0" shapeId="0" xr:uid="{7F19AB99-3F96-470A-9370-266FEDF9E200}">
      <text>
        <r>
          <rPr>
            <b/>
            <sz val="9"/>
            <color indexed="81"/>
            <rFont val="Lucida Console"/>
            <family val="3"/>
          </rPr>
          <t>ORTable645:
     Variable: Q6bGroup
   Background: FinalSegment
         Type: Percent (Column)</t>
        </r>
      </text>
    </comment>
    <comment ref="B380" authorId="0" shapeId="0" xr:uid="{5C884FA8-071C-41AB-827B-E769FE5F71F5}">
      <text>
        <r>
          <rPr>
            <b/>
            <sz val="9"/>
            <color indexed="81"/>
            <rFont val="Lucida Console"/>
            <family val="3"/>
          </rPr>
          <t>ORTable646:
     Variable: Q7a_1
   Background: FinalSegment
         Type: Percent (Column)</t>
        </r>
      </text>
    </comment>
    <comment ref="B395" authorId="0" shapeId="0" xr:uid="{91A45C83-62A6-4A9A-9CE0-3DC827BC8BBE}">
      <text>
        <r>
          <rPr>
            <b/>
            <sz val="9"/>
            <color indexed="81"/>
            <rFont val="Lucida Console"/>
            <family val="3"/>
          </rPr>
          <t>ORTable647:
     Variable: Q7a_2
   Background: FinalSegment
         Type: Percent (Column)</t>
        </r>
      </text>
    </comment>
    <comment ref="B410" authorId="0" shapeId="0" xr:uid="{ABC9CFFC-D1C2-4377-95BB-1378E4617353}">
      <text>
        <r>
          <rPr>
            <b/>
            <sz val="9"/>
            <color indexed="81"/>
            <rFont val="Lucida Console"/>
            <family val="3"/>
          </rPr>
          <t>ORTable648:
     Variable: Q7a_3
   Background: FinalSegment
         Type: Percent (Column)</t>
        </r>
      </text>
    </comment>
    <comment ref="B425" authorId="0" shapeId="0" xr:uid="{A4D0EBA6-2213-4287-B22E-42D6FCDDD035}">
      <text>
        <r>
          <rPr>
            <b/>
            <sz val="9"/>
            <color indexed="81"/>
            <rFont val="Lucida Console"/>
            <family val="3"/>
          </rPr>
          <t>ORTable649:
     Variable: Q7a_4
   Background: FinalSegment
         Type: Percent (Column)</t>
        </r>
      </text>
    </comment>
    <comment ref="B440" authorId="0" shapeId="0" xr:uid="{7ACB917D-B90C-45FC-8DEC-51A4186EBC90}">
      <text>
        <r>
          <rPr>
            <b/>
            <sz val="9"/>
            <color indexed="81"/>
            <rFont val="Lucida Console"/>
            <family val="3"/>
          </rPr>
          <t>ORTable650:
     Variable: Q7a_5
   Background: FinalSegment
         Type: Percent (Column)</t>
        </r>
      </text>
    </comment>
    <comment ref="B455" authorId="0" shapeId="0" xr:uid="{A9F43812-BE4B-4544-8424-792E7044224D}">
      <text>
        <r>
          <rPr>
            <b/>
            <sz val="9"/>
            <color indexed="81"/>
            <rFont val="Lucida Console"/>
            <family val="3"/>
          </rPr>
          <t>ORTable651:
     Variable: Q7a_6
   Background: FinalSegment
         Type: Percent (Column)</t>
        </r>
      </text>
    </comment>
    <comment ref="B470" authorId="0" shapeId="0" xr:uid="{6117CE87-7CBF-40F3-A286-7C881FECA256}">
      <text>
        <r>
          <rPr>
            <b/>
            <sz val="9"/>
            <color indexed="81"/>
            <rFont val="Lucida Console"/>
            <family val="3"/>
          </rPr>
          <t>ORTable652:
     Variable: Q7a_7
   Background: FinalSegment
         Type: Percent (Column)</t>
        </r>
      </text>
    </comment>
    <comment ref="B485" authorId="0" shapeId="0" xr:uid="{C0FBBC17-FBC0-4B64-82B1-4F878A7DC897}">
      <text>
        <r>
          <rPr>
            <b/>
            <sz val="9"/>
            <color indexed="81"/>
            <rFont val="Lucida Console"/>
            <family val="3"/>
          </rPr>
          <t>ORTable653:
     Variable: Q7a_8
   Background: FinalSegment
         Type: Percent (Column)</t>
        </r>
      </text>
    </comment>
    <comment ref="B500" authorId="0" shapeId="0" xr:uid="{1871D19F-71F8-4A36-8B20-E620137485FE}">
      <text>
        <r>
          <rPr>
            <b/>
            <sz val="9"/>
            <color indexed="81"/>
            <rFont val="Lucida Console"/>
            <family val="3"/>
          </rPr>
          <t>ORTable654:
     Variable: Q7a_9
   Background: FinalSegment
         Type: Percent (Column)</t>
        </r>
      </text>
    </comment>
    <comment ref="B515" authorId="0" shapeId="0" xr:uid="{DB18149C-9BA6-4126-B7BD-DEF5BDCD45A5}">
      <text>
        <r>
          <rPr>
            <b/>
            <sz val="9"/>
            <color indexed="81"/>
            <rFont val="Lucida Console"/>
            <family val="3"/>
          </rPr>
          <t>ORTable655:
     Variable: Q7a_10
   Background: FinalSegment
         Type: Percent (Column)</t>
        </r>
      </text>
    </comment>
    <comment ref="B530" authorId="0" shapeId="0" xr:uid="{64B8F354-1E82-434D-93C9-8DFF79E5D1C8}">
      <text>
        <r>
          <rPr>
            <b/>
            <sz val="9"/>
            <color indexed="81"/>
            <rFont val="Lucida Console"/>
            <family val="3"/>
          </rPr>
          <t>ORTable656:
     Variable: Q7a_11
   Background: FinalSegment
         Type: Percent (Column)</t>
        </r>
      </text>
    </comment>
    <comment ref="B545" authorId="0" shapeId="0" xr:uid="{56D4A9F2-DBDE-4A2E-B99B-00160653D886}">
      <text>
        <r>
          <rPr>
            <b/>
            <sz val="9"/>
            <color indexed="81"/>
            <rFont val="Lucida Console"/>
            <family val="3"/>
          </rPr>
          <t>ORTable657:
     Variable: Q7a_12
   Background: FinalSegment
         Type: Percent (Column)</t>
        </r>
      </text>
    </comment>
    <comment ref="B560" authorId="0" shapeId="0" xr:uid="{2D496371-41CB-4E91-ACE3-AA37326F5FFF}">
      <text>
        <r>
          <rPr>
            <b/>
            <sz val="9"/>
            <color indexed="81"/>
            <rFont val="Lucida Console"/>
            <family val="3"/>
          </rPr>
          <t>ORTable658:
     Variable: Q7a_13
   Background: FinalSegment
         Type: Percent (Column)</t>
        </r>
      </text>
    </comment>
    <comment ref="B575" authorId="0" shapeId="0" xr:uid="{4E00EBD2-0519-4B91-BE44-5AD23BC47609}">
      <text>
        <r>
          <rPr>
            <b/>
            <sz val="9"/>
            <color indexed="81"/>
            <rFont val="Lucida Console"/>
            <family val="3"/>
          </rPr>
          <t>ORTable659:
     Variable: Q7a_14
   Background: FinalSegment
         Type: Percent (Column)</t>
        </r>
      </text>
    </comment>
    <comment ref="B590" authorId="0" shapeId="0" xr:uid="{9E2B35E5-0F08-495B-957D-2734D2B0C0F6}">
      <text>
        <r>
          <rPr>
            <b/>
            <sz val="9"/>
            <color indexed="81"/>
            <rFont val="Lucida Console"/>
            <family val="3"/>
          </rPr>
          <t>ORTable660:
     Variable: Q7a_15
   Background: FinalSegment
         Type: Percent (Column)</t>
        </r>
      </text>
    </comment>
    <comment ref="B605" authorId="0" shapeId="0" xr:uid="{37A32F1D-FCC0-4DA2-A153-F0D1D5D4CF08}">
      <text>
        <r>
          <rPr>
            <b/>
            <sz val="9"/>
            <color indexed="81"/>
            <rFont val="Lucida Console"/>
            <family val="3"/>
          </rPr>
          <t>ORTable661:
     Variable: Q7a_16
   Background: FinalSegment
         Type: Percent (Column)</t>
        </r>
      </text>
    </comment>
    <comment ref="B620" authorId="0" shapeId="0" xr:uid="{56721B44-00E3-43DB-B3FB-E4389E655617}">
      <text>
        <r>
          <rPr>
            <b/>
            <sz val="9"/>
            <color indexed="81"/>
            <rFont val="Lucida Console"/>
            <family val="3"/>
          </rPr>
          <t>ORTable662:
     Variable: Q7a_17
   Background: FinalSegment
         Type: Percent (Column)</t>
        </r>
      </text>
    </comment>
    <comment ref="B635" authorId="0" shapeId="0" xr:uid="{1B17BDAD-F752-4E2E-ACEB-52CEB48EFEF8}">
      <text>
        <r>
          <rPr>
            <b/>
            <sz val="9"/>
            <color indexed="81"/>
            <rFont val="Lucida Console"/>
            <family val="3"/>
          </rPr>
          <t>ORTable663:
     Variable: Q7a_18
   Background: FinalSegment
         Type: Percent (Column)</t>
        </r>
      </text>
    </comment>
    <comment ref="B650" authorId="0" shapeId="0" xr:uid="{D08302F1-7BB4-449F-8C5A-258AEBBD30C4}">
      <text>
        <r>
          <rPr>
            <b/>
            <sz val="9"/>
            <color indexed="81"/>
            <rFont val="Lucida Console"/>
            <family val="3"/>
          </rPr>
          <t>ORTable664:
     Variable: Q7a_19
   Background: FinalSegment
         Type: Percent (Column)</t>
        </r>
      </text>
    </comment>
    <comment ref="B665" authorId="0" shapeId="0" xr:uid="{04866AC3-ACC0-4223-B002-E2A0158E44D4}">
      <text>
        <r>
          <rPr>
            <b/>
            <sz val="9"/>
            <color indexed="81"/>
            <rFont val="Lucida Console"/>
            <family val="3"/>
          </rPr>
          <t>ORTable665:
     Variable: Q7a_20
   Background: FinalSegment
         Type: Percent (Column)</t>
        </r>
      </text>
    </comment>
    <comment ref="B680" authorId="0" shapeId="0" xr:uid="{DB826291-3FDE-48D0-822C-FFDB0AD11B88}">
      <text>
        <r>
          <rPr>
            <b/>
            <sz val="9"/>
            <color indexed="81"/>
            <rFont val="Lucida Console"/>
            <family val="3"/>
          </rPr>
          <t>ORTable666:
     Variable: Q7b_1
   Background: FinalSegment
         Type: Percent (Column)</t>
        </r>
      </text>
    </comment>
    <comment ref="B695" authorId="0" shapeId="0" xr:uid="{44A79529-AFED-4D3A-A388-FBCD3E927A2A}">
      <text>
        <r>
          <rPr>
            <b/>
            <sz val="9"/>
            <color indexed="81"/>
            <rFont val="Lucida Console"/>
            <family val="3"/>
          </rPr>
          <t>ORTable667:
     Variable: Q7b_2
   Background: FinalSegment
         Type: Percent (Column)</t>
        </r>
      </text>
    </comment>
    <comment ref="B710" authorId="0" shapeId="0" xr:uid="{753AE41E-DF27-44DB-8392-5FA01130D206}">
      <text>
        <r>
          <rPr>
            <b/>
            <sz val="9"/>
            <color indexed="81"/>
            <rFont val="Lucida Console"/>
            <family val="3"/>
          </rPr>
          <t>ORTable668:
     Variable: Q7b_3
   Background: FinalSegment
         Type: Percent (Column)</t>
        </r>
      </text>
    </comment>
    <comment ref="B725" authorId="0" shapeId="0" xr:uid="{CB0DC9E2-363D-4A69-B378-6AF0FC4B230C}">
      <text>
        <r>
          <rPr>
            <b/>
            <sz val="9"/>
            <color indexed="81"/>
            <rFont val="Lucida Console"/>
            <family val="3"/>
          </rPr>
          <t>ORTable669:
     Variable: Q7b_4
   Background: FinalSegment
         Type: Percent (Column)</t>
        </r>
      </text>
    </comment>
    <comment ref="B740" authorId="0" shapeId="0" xr:uid="{3A57CC07-A9F0-468A-A8F7-956D9ECC9991}">
      <text>
        <r>
          <rPr>
            <b/>
            <sz val="9"/>
            <color indexed="81"/>
            <rFont val="Lucida Console"/>
            <family val="3"/>
          </rPr>
          <t>ORTable670:
     Variable: Q7b_5
   Background: FinalSegment
         Type: Percent (Column)</t>
        </r>
      </text>
    </comment>
    <comment ref="B755" authorId="0" shapeId="0" xr:uid="{0FDB8D10-87F5-406D-B014-FBC0A73A0193}">
      <text>
        <r>
          <rPr>
            <b/>
            <sz val="9"/>
            <color indexed="81"/>
            <rFont val="Lucida Console"/>
            <family val="3"/>
          </rPr>
          <t>ORTable671:
     Variable: Q7b_6
   Background: FinalSegment
         Type: Percent (Column)</t>
        </r>
      </text>
    </comment>
    <comment ref="B770" authorId="0" shapeId="0" xr:uid="{FF448B30-5EC4-4D5A-B418-E9585865A3EF}">
      <text>
        <r>
          <rPr>
            <b/>
            <sz val="9"/>
            <color indexed="81"/>
            <rFont val="Lucida Console"/>
            <family val="3"/>
          </rPr>
          <t>ORTable672:
     Variable: Q7b_7
   Background: FinalSegment
         Type: Percent (Column)</t>
        </r>
      </text>
    </comment>
    <comment ref="B785" authorId="0" shapeId="0" xr:uid="{97995B7F-9AED-415C-9109-91FF7F22D92F}">
      <text>
        <r>
          <rPr>
            <b/>
            <sz val="9"/>
            <color indexed="81"/>
            <rFont val="Lucida Console"/>
            <family val="3"/>
          </rPr>
          <t>ORTable673:
     Variable: Q7b_8
   Background: FinalSegment
         Type: Percent (Column)</t>
        </r>
      </text>
    </comment>
    <comment ref="B800" authorId="0" shapeId="0" xr:uid="{16FE75A9-0D3E-4C49-B087-1170CF80A33A}">
      <text>
        <r>
          <rPr>
            <b/>
            <sz val="9"/>
            <color indexed="81"/>
            <rFont val="Lucida Console"/>
            <family val="3"/>
          </rPr>
          <t>ORTable674:
     Variable: Q7b_9
   Background: FinalSegment
         Type: Percent (Column)</t>
        </r>
      </text>
    </comment>
    <comment ref="B815" authorId="0" shapeId="0" xr:uid="{89B3BB98-0419-4331-9CA3-92321C9E9459}">
      <text>
        <r>
          <rPr>
            <b/>
            <sz val="9"/>
            <color indexed="81"/>
            <rFont val="Lucida Console"/>
            <family val="3"/>
          </rPr>
          <t>ORTable675:
     Variable: Q7b_10
   Background: FinalSegment
         Type: Percent (Column)</t>
        </r>
      </text>
    </comment>
    <comment ref="B830" authorId="0" shapeId="0" xr:uid="{F6F128D0-8A12-4F2D-9546-234F3E93C7FB}">
      <text>
        <r>
          <rPr>
            <b/>
            <sz val="9"/>
            <color indexed="81"/>
            <rFont val="Lucida Console"/>
            <family val="3"/>
          </rPr>
          <t>ORTable676:
     Variable: Q8_1
   Background: FinalSegment
         Type: Percent (Column)</t>
        </r>
      </text>
    </comment>
    <comment ref="B845" authorId="0" shapeId="0" xr:uid="{D12A49E5-0029-4A22-BB1F-BA2FC1AF5CEA}">
      <text>
        <r>
          <rPr>
            <b/>
            <sz val="9"/>
            <color indexed="81"/>
            <rFont val="Lucida Console"/>
            <family val="3"/>
          </rPr>
          <t>ORTable677:
     Variable: Q8_2
   Background: FinalSegment
         Type: Percent (Column)</t>
        </r>
      </text>
    </comment>
    <comment ref="B860" authorId="0" shapeId="0" xr:uid="{4C50E64C-A2A7-421D-B404-2AD21329A4CE}">
      <text>
        <r>
          <rPr>
            <b/>
            <sz val="9"/>
            <color indexed="81"/>
            <rFont val="Lucida Console"/>
            <family val="3"/>
          </rPr>
          <t>ORTable678:
     Variable: Q8_3
   Background: FinalSegment
         Type: Percent (Column)</t>
        </r>
      </text>
    </comment>
    <comment ref="B875" authorId="0" shapeId="0" xr:uid="{AC053735-B09C-4E74-B45F-06313D7B5730}">
      <text>
        <r>
          <rPr>
            <b/>
            <sz val="9"/>
            <color indexed="81"/>
            <rFont val="Lucida Console"/>
            <family val="3"/>
          </rPr>
          <t>ORTable679:
     Variable: Q8_4
   Background: FinalSegment
         Type: Percent (Column)</t>
        </r>
      </text>
    </comment>
    <comment ref="B890" authorId="0" shapeId="0" xr:uid="{D1A9F4E2-A747-4AAE-9232-AD33B01BE0E0}">
      <text>
        <r>
          <rPr>
            <b/>
            <sz val="9"/>
            <color indexed="81"/>
            <rFont val="Lucida Console"/>
            <family val="3"/>
          </rPr>
          <t>ORTable680:
     Variable: Q8_5
   Background: FinalSegment
         Type: Percent (Column)</t>
        </r>
      </text>
    </comment>
    <comment ref="B905" authorId="0" shapeId="0" xr:uid="{EEDC45E0-C906-4F04-AC02-ABDEF4D5695C}">
      <text>
        <r>
          <rPr>
            <b/>
            <sz val="9"/>
            <color indexed="81"/>
            <rFont val="Lucida Console"/>
            <family val="3"/>
          </rPr>
          <t>ORTable681:
     Variable: Q8_6
   Background: FinalSegment
         Type: Percent (Column)</t>
        </r>
      </text>
    </comment>
    <comment ref="B920" authorId="0" shapeId="0" xr:uid="{F2B4863D-5011-4143-9712-7CE72786050E}">
      <text>
        <r>
          <rPr>
            <b/>
            <sz val="9"/>
            <color indexed="81"/>
            <rFont val="Lucida Console"/>
            <family val="3"/>
          </rPr>
          <t>ORTable682:
     Variable: Q8_7
   Background: FinalSegment
         Type: Percent (Column)</t>
        </r>
      </text>
    </comment>
    <comment ref="B935" authorId="0" shapeId="0" xr:uid="{07DB34F4-8F62-4360-BDC3-2921BC5D88A2}">
      <text>
        <r>
          <rPr>
            <b/>
            <sz val="9"/>
            <color indexed="81"/>
            <rFont val="Lucida Console"/>
            <family val="3"/>
          </rPr>
          <t>ORTable683:
     Variable: Q8_8
   Background: FinalSegment
         Type: Percent (Column)</t>
        </r>
      </text>
    </comment>
    <comment ref="B950" authorId="0" shapeId="0" xr:uid="{A0EBDCA5-91D6-4FF5-B32E-F249BF1B53F4}">
      <text>
        <r>
          <rPr>
            <b/>
            <sz val="9"/>
            <color indexed="81"/>
            <rFont val="Lucida Console"/>
            <family val="3"/>
          </rPr>
          <t>ORTable684:
     Variable: Q8_9
   Background: FinalSegment
         Type: Percent (Column)</t>
        </r>
      </text>
    </comment>
    <comment ref="B965" authorId="0" shapeId="0" xr:uid="{CD88054F-536A-4A5D-BB1B-3161C0567BBB}">
      <text>
        <r>
          <rPr>
            <b/>
            <sz val="9"/>
            <color indexed="81"/>
            <rFont val="Lucida Console"/>
            <family val="3"/>
          </rPr>
          <t>ORTable685:
     Variable: Q8_10
   Background: FinalSegment
         Type: Percent (Column)</t>
        </r>
      </text>
    </comment>
    <comment ref="B980" authorId="0" shapeId="0" xr:uid="{4DAC04A6-B367-4C2B-8033-EC4D30083AD7}">
      <text>
        <r>
          <rPr>
            <b/>
            <sz val="9"/>
            <color indexed="81"/>
            <rFont val="Lucida Console"/>
            <family val="3"/>
          </rPr>
          <t>ORTable686:
     Variable: Q8_11
   Background: FinalSegment
         Type: Percent (Column)</t>
        </r>
      </text>
    </comment>
    <comment ref="B995" authorId="0" shapeId="0" xr:uid="{71367394-B743-4FBA-81AD-24726E807846}">
      <text>
        <r>
          <rPr>
            <b/>
            <sz val="9"/>
            <color indexed="81"/>
            <rFont val="Lucida Console"/>
            <family val="3"/>
          </rPr>
          <t>ORTable687:
     Variable: Q8_12
   Background: FinalSegment
         Type: Percent (Column)</t>
        </r>
      </text>
    </comment>
    <comment ref="B1010" authorId="0" shapeId="0" xr:uid="{EC74219C-06ED-4F84-A119-8C0CF0124769}">
      <text>
        <r>
          <rPr>
            <b/>
            <sz val="9"/>
            <color indexed="81"/>
            <rFont val="Lucida Console"/>
            <family val="3"/>
          </rPr>
          <t>ORTable688:
     Variable: Q8_13
   Background: FinalSegment
         Type: Percent (Column)</t>
        </r>
      </text>
    </comment>
    <comment ref="B1025" authorId="0" shapeId="0" xr:uid="{E1DCB994-C0E5-4B6E-B538-163E611B26E3}">
      <text>
        <r>
          <rPr>
            <b/>
            <sz val="9"/>
            <color indexed="81"/>
            <rFont val="Lucida Console"/>
            <family val="3"/>
          </rPr>
          <t>ORTable689:
     Variable: Q8_14
   Background: FinalSegment
         Type: Percent (Column)</t>
        </r>
      </text>
    </comment>
    <comment ref="B1040" authorId="0" shapeId="0" xr:uid="{26DCE2B4-E410-4788-875F-4ADB3AA094E6}">
      <text>
        <r>
          <rPr>
            <b/>
            <sz val="9"/>
            <color indexed="81"/>
            <rFont val="Lucida Console"/>
            <family val="3"/>
          </rPr>
          <t>ORTable690:
     Variable: Q8_15
   Background: FinalSegment
         Type: Percent (Column)</t>
        </r>
      </text>
    </comment>
    <comment ref="B1055" authorId="0" shapeId="0" xr:uid="{07A73AE0-F11B-4D4A-BC88-AA65B3CEA6C3}">
      <text>
        <r>
          <rPr>
            <b/>
            <sz val="9"/>
            <color indexed="81"/>
            <rFont val="Lucida Console"/>
            <family val="3"/>
          </rPr>
          <t>ORTable691:
     Variable: Q8_16
   Background: FinalSegment
         Type: Percent (Column)</t>
        </r>
      </text>
    </comment>
    <comment ref="B1070" authorId="0" shapeId="0" xr:uid="{457ACC00-A9D6-4181-B79E-E82981D57233}">
      <text>
        <r>
          <rPr>
            <b/>
            <sz val="9"/>
            <color indexed="81"/>
            <rFont val="Lucida Console"/>
            <family val="3"/>
          </rPr>
          <t>ORTable692:
     Variable: Q8_17
   Background: FinalSegment
         Type: Percent (Column)</t>
        </r>
      </text>
    </comment>
    <comment ref="B1085" authorId="0" shapeId="0" xr:uid="{15F4D2D1-D494-425C-B085-47B175A29A68}">
      <text>
        <r>
          <rPr>
            <b/>
            <sz val="9"/>
            <color indexed="81"/>
            <rFont val="Lucida Console"/>
            <family val="3"/>
          </rPr>
          <t>ORTable693:
     Variable: Q8_18
   Background: FinalSegment
         Type: Percent (Column)</t>
        </r>
      </text>
    </comment>
    <comment ref="B1100" authorId="0" shapeId="0" xr:uid="{9D25C7C7-19BF-4D64-AD70-4EF44C258C10}">
      <text>
        <r>
          <rPr>
            <b/>
            <sz val="9"/>
            <color indexed="81"/>
            <rFont val="Lucida Console"/>
            <family val="3"/>
          </rPr>
          <t>ORTable694:
     Variable: Q9
   Background: FinalSegment
         Type: Percent (Column)</t>
        </r>
      </text>
    </comment>
    <comment ref="B1112" authorId="0" shapeId="0" xr:uid="{7E71B37E-55CC-49C2-9962-2B453A245C7E}">
      <text>
        <r>
          <rPr>
            <b/>
            <sz val="9"/>
            <color indexed="81"/>
            <rFont val="Lucida Console"/>
            <family val="3"/>
          </rPr>
          <t>ORTable695:
     Variable: Q10_1
   Background: FinalSegment
         Type: Percent (Column)</t>
        </r>
      </text>
    </comment>
    <comment ref="B1125" authorId="0" shapeId="0" xr:uid="{EAB1C177-4F74-4590-9C43-F7612A0E6410}">
      <text>
        <r>
          <rPr>
            <b/>
            <sz val="9"/>
            <color indexed="81"/>
            <rFont val="Lucida Console"/>
            <family val="3"/>
          </rPr>
          <t>ORTable696:
     Variable: Q10_2
   Background: FinalSegment
         Type: Percent (Column)</t>
        </r>
      </text>
    </comment>
    <comment ref="B1138" authorId="0" shapeId="0" xr:uid="{B6506AFA-027D-4E00-B16F-52DC8F97BB25}">
      <text>
        <r>
          <rPr>
            <b/>
            <sz val="9"/>
            <color indexed="81"/>
            <rFont val="Lucida Console"/>
            <family val="3"/>
          </rPr>
          <t>ORTable697:
     Variable: Q10_3
   Background: FinalSegment
         Type: Percent (Column)</t>
        </r>
      </text>
    </comment>
    <comment ref="B1151" authorId="0" shapeId="0" xr:uid="{CA3935A1-D2EA-499C-82F6-0E6DBCD3C272}">
      <text>
        <r>
          <rPr>
            <b/>
            <sz val="9"/>
            <color indexed="81"/>
            <rFont val="Lucida Console"/>
            <family val="3"/>
          </rPr>
          <t>ORTable698:
     Variable: Q10_4
   Background: FinalSegment
         Type: Percent (Column)</t>
        </r>
      </text>
    </comment>
    <comment ref="B1164" authorId="0" shapeId="0" xr:uid="{160118EB-1B83-4672-A0E0-DEDCE47A871E}">
      <text>
        <r>
          <rPr>
            <b/>
            <sz val="9"/>
            <color indexed="81"/>
            <rFont val="Lucida Console"/>
            <family val="3"/>
          </rPr>
          <t>ORTable699:
     Variable: Q10_5
   Background: FinalSegment
         Type: Percent (Column)</t>
        </r>
      </text>
    </comment>
    <comment ref="B1177" authorId="0" shapeId="0" xr:uid="{3304020B-A07D-4716-A90E-215CEB12CE67}">
      <text>
        <r>
          <rPr>
            <b/>
            <sz val="9"/>
            <color indexed="81"/>
            <rFont val="Lucida Console"/>
            <family val="3"/>
          </rPr>
          <t>ORTable700:
     Variable: Q10_6
   Background: FinalSegment
         Type: Percent (Column)</t>
        </r>
      </text>
    </comment>
    <comment ref="B1190" authorId="0" shapeId="0" xr:uid="{FD081576-8A64-4383-A0F8-94D363DCDBF1}">
      <text>
        <r>
          <rPr>
            <b/>
            <sz val="9"/>
            <color indexed="81"/>
            <rFont val="Lucida Console"/>
            <family val="3"/>
          </rPr>
          <t>ORTable701:
     Variable: Q10_7
   Background: FinalSegment
         Type: Percent (Column)</t>
        </r>
      </text>
    </comment>
    <comment ref="B1203" authorId="0" shapeId="0" xr:uid="{8F6979AE-60BE-4B45-A19B-0FEC7EB80750}">
      <text>
        <r>
          <rPr>
            <b/>
            <sz val="9"/>
            <color indexed="81"/>
            <rFont val="Lucida Console"/>
            <family val="3"/>
          </rPr>
          <t>ORTable702:
     Variable: Q11Group
   Background: FinalSegment
         Type: Percent (Column)</t>
        </r>
      </text>
    </comment>
    <comment ref="B1222" authorId="0" shapeId="0" xr:uid="{D2991A81-E1ED-4476-872E-9F7BDA26DA9D}">
      <text>
        <r>
          <rPr>
            <b/>
            <sz val="9"/>
            <color indexed="81"/>
            <rFont val="Lucida Console"/>
            <family val="3"/>
          </rPr>
          <t>ORTable703:
     Variable: Q12Group
   Background: FinalSegment
         Type: Percent (Column)</t>
        </r>
      </text>
    </comment>
    <comment ref="B1247" authorId="0" shapeId="0" xr:uid="{3F44D223-E41E-4605-8EC8-358AA44555DE}">
      <text>
        <r>
          <rPr>
            <b/>
            <sz val="9"/>
            <color indexed="81"/>
            <rFont val="Lucida Console"/>
            <family val="3"/>
          </rPr>
          <t>ORTable704:
     Variable: Q13
   Background: FinalSegment
         Type: Percent (Column)</t>
        </r>
      </text>
    </comment>
    <comment ref="B1261" authorId="0" shapeId="0" xr:uid="{FC5166DB-DED1-4607-91C8-4278752307E8}">
      <text>
        <r>
          <rPr>
            <b/>
            <sz val="9"/>
            <color indexed="81"/>
            <rFont val="Lucida Console"/>
            <family val="3"/>
          </rPr>
          <t>ORTable705:
     Variable: Q14
   Background: FinalSegment
         Type: Percent (Column)</t>
        </r>
      </text>
    </comment>
    <comment ref="B1287" authorId="0" shapeId="0" xr:uid="{0091F420-F562-4A53-91AC-105B7D231785}">
      <text>
        <r>
          <rPr>
            <b/>
            <sz val="9"/>
            <color indexed="81"/>
            <rFont val="Lucida Console"/>
            <family val="3"/>
          </rPr>
          <t>ORTable706:
     Variable: Q15
   Background: FinalSegment
         Type: Percent (Column)</t>
        </r>
      </text>
    </comment>
    <comment ref="B1303" authorId="0" shapeId="0" xr:uid="{167D3741-0269-48CB-9E83-9B6D42455B75}">
      <text>
        <r>
          <rPr>
            <b/>
            <sz val="9"/>
            <color indexed="81"/>
            <rFont val="Lucida Console"/>
            <family val="3"/>
          </rPr>
          <t>ORTable707:
     Variable: Q16
   Background: FinalSegment
         Type: Percent (Column)</t>
        </r>
      </text>
    </comment>
    <comment ref="B1321" authorId="0" shapeId="0" xr:uid="{C5119F2A-D7F6-42F4-A552-1A7CFCDA3643}">
      <text>
        <r>
          <rPr>
            <b/>
            <sz val="9"/>
            <color indexed="81"/>
            <rFont val="Lucida Console"/>
            <family val="3"/>
          </rPr>
          <t>ORTable708:
     Variable: Q17
   Background: FinalSegment
         Type: Percent (Column)</t>
        </r>
      </text>
    </comment>
    <comment ref="B1334" authorId="0" shapeId="0" xr:uid="{292810CF-6ABA-41DE-929B-2921F201974B}">
      <text>
        <r>
          <rPr>
            <b/>
            <sz val="9"/>
            <color indexed="81"/>
            <rFont val="Lucida Console"/>
            <family val="3"/>
          </rPr>
          <t>ORTable709:
     Variable: Q18
   Background: FinalSegment
         Type: Percent (Column)</t>
        </r>
      </text>
    </comment>
    <comment ref="B1349" authorId="0" shapeId="0" xr:uid="{9DAC8FB7-B4B4-4125-A8A5-E2B303400532}">
      <text>
        <r>
          <rPr>
            <b/>
            <sz val="9"/>
            <color indexed="81"/>
            <rFont val="Lucida Console"/>
            <family val="3"/>
          </rPr>
          <t>ORTable710:
     Variable: Q19
   Background: FinalSegment
         Type: Percent (Column)</t>
        </r>
      </text>
    </comment>
    <comment ref="B1362" authorId="0" shapeId="0" xr:uid="{08AC32DF-2912-4FEE-ACCD-66376452797B}">
      <text>
        <r>
          <rPr>
            <b/>
            <sz val="9"/>
            <color indexed="81"/>
            <rFont val="Lucida Console"/>
            <family val="3"/>
          </rPr>
          <t>ORTable711:
     Variable: Q20
   Background: FinalSegment
         Type: Percent (Column)</t>
        </r>
      </text>
    </comment>
    <comment ref="B1381" authorId="0" shapeId="0" xr:uid="{6883F969-6ADE-40B8-A154-562F569605BC}">
      <text>
        <r>
          <rPr>
            <b/>
            <sz val="9"/>
            <color indexed="81"/>
            <rFont val="Lucida Console"/>
            <family val="3"/>
          </rPr>
          <t>ORTable712:
     Variable: Q21
   Background: FinalSegment
         Type: Percent (Column)</t>
        </r>
      </text>
    </comment>
    <comment ref="B1401" authorId="0" shapeId="0" xr:uid="{80C71FFA-1998-45AD-8406-FE4AC168CA34}">
      <text>
        <r>
          <rPr>
            <b/>
            <sz val="9"/>
            <color indexed="81"/>
            <rFont val="Lucida Console"/>
            <family val="3"/>
          </rPr>
          <t>ORTable713:
     Variable: Q22
   Background: FinalSegment
         Type: Percent (Column)</t>
        </r>
      </text>
    </comment>
    <comment ref="B1421" authorId="0" shapeId="0" xr:uid="{62FF1209-6434-42B3-BF65-CD8ECC606E92}">
      <text>
        <r>
          <rPr>
            <b/>
            <sz val="9"/>
            <color indexed="81"/>
            <rFont val="Lucida Console"/>
            <family val="3"/>
          </rPr>
          <t>ORTable714:
     Variable: Q23
   Background: FinalSegment
         Type: Percent (Column)</t>
        </r>
      </text>
    </comment>
    <comment ref="B1434" authorId="0" shapeId="0" xr:uid="{1B6BA4C4-1C13-4133-9A5B-C4A2040E9C27}">
      <text>
        <r>
          <rPr>
            <b/>
            <sz val="9"/>
            <color indexed="81"/>
            <rFont val="Lucida Console"/>
            <family val="3"/>
          </rPr>
          <t>ORTable715:
     Variable: Q24
   Background: FinalSegment
         Type: Percent (Column)</t>
        </r>
      </text>
    </comment>
    <comment ref="B1447" authorId="0" shapeId="0" xr:uid="{320AC70B-FBD1-40A7-A16C-F4F52C944A85}">
      <text>
        <r>
          <rPr>
            <b/>
            <sz val="9"/>
            <color indexed="81"/>
            <rFont val="Lucida Console"/>
            <family val="3"/>
          </rPr>
          <t>ORTable716:
     Variable: Q25
   Background: FinalSegment
         Type: Percent (Column)</t>
        </r>
      </text>
    </comment>
    <comment ref="B1459" authorId="0" shapeId="0" xr:uid="{C0715FD8-15E1-4B20-9233-23D57FE38E52}">
      <text>
        <r>
          <rPr>
            <b/>
            <sz val="9"/>
            <color indexed="81"/>
            <rFont val="Lucida Console"/>
            <family val="3"/>
          </rPr>
          <t>ORTable717:
     Variable: Q26
   Background: FinalSegment
         Type: Percent (Column)</t>
        </r>
      </text>
    </comment>
    <comment ref="B1471" authorId="0" shapeId="0" xr:uid="{4859CA26-BB16-43BF-A9E6-82CA0A5CE7D0}">
      <text>
        <r>
          <rPr>
            <b/>
            <sz val="9"/>
            <color indexed="81"/>
            <rFont val="Lucida Console"/>
            <family val="3"/>
          </rPr>
          <t>ORTable718:
     Variable: Q28
   Background: FinalSegment
         Type: Percent (Column)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DDD3C717-F84C-41FF-BFF8-FDBAC28473DA}">
      <text>
        <r>
          <rPr>
            <b/>
            <sz val="9"/>
            <color indexed="81"/>
            <rFont val="Lucida Console"/>
            <family val="3"/>
          </rPr>
          <t>ORTable262:
     Variable: Q2a
   Background: FinalSegment
         Type: Count &amp; Percent (Column)</t>
        </r>
      </text>
    </comment>
    <comment ref="B34" authorId="0" shapeId="0" xr:uid="{4F919238-1295-4404-88F4-5586DDFAEB01}">
      <text>
        <r>
          <rPr>
            <b/>
            <sz val="9"/>
            <color indexed="81"/>
            <rFont val="Lucida Console"/>
            <family val="3"/>
          </rPr>
          <t>ORTable263:
     Variable: Q2a
   Background: FinalSegment
         Type: Percent (Column)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393FAB83-89C9-414F-9F60-E14D74560A0C}">
      <text>
        <r>
          <rPr>
            <b/>
            <sz val="9"/>
            <color indexed="81"/>
            <rFont val="Lucida Console"/>
            <family val="3"/>
          </rPr>
          <t>ORTable264:
     Variable: Q2b
   Background: FinalSegment
         Type: Count &amp; Percent (Column)</t>
        </r>
      </text>
    </comment>
    <comment ref="B34" authorId="0" shapeId="0" xr:uid="{0AA2E1F2-255E-401F-A214-423DA6FFEE8C}">
      <text>
        <r>
          <rPr>
            <b/>
            <sz val="9"/>
            <color indexed="81"/>
            <rFont val="Lucida Console"/>
            <family val="3"/>
          </rPr>
          <t>ORTable265:
     Variable: Q2b
   Background: FinalSegment
         Type: Percent (Column)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15FD0B08-0421-4B68-848D-8418FEF75DFC}">
      <text>
        <r>
          <rPr>
            <b/>
            <sz val="9"/>
            <color indexed="81"/>
            <rFont val="Lucida Console"/>
            <family val="3"/>
          </rPr>
          <t>ORTable266:
     Variable: Q3aGroup
   Background: FinalSegment
         Type: Percent (Column)</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BB955092-79F4-414C-8E39-5BB95B65FCB4}">
      <text>
        <r>
          <rPr>
            <b/>
            <sz val="9"/>
            <color indexed="81"/>
            <rFont val="Lucida Console"/>
            <family val="3"/>
          </rPr>
          <t>ORTable267:
     Variable: Q3bGroup
   Background: FinalSegment
         Type: Percent (Column)</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2389AA66-86BD-4D92-B55F-BF8E4ADAA6C7}">
      <text>
        <r>
          <rPr>
            <b/>
            <sz val="9"/>
            <color indexed="81"/>
            <rFont val="Lucida Console"/>
            <family val="3"/>
          </rPr>
          <t>ORTable268:
     Variable: Q4aGroup
   Background: FinalSegment
         Type: Percent (Column)</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FCB4C916-10D0-49BA-88CD-D8958949C745}">
      <text>
        <r>
          <rPr>
            <b/>
            <sz val="9"/>
            <color indexed="81"/>
            <rFont val="Lucida Console"/>
            <family val="3"/>
          </rPr>
          <t>ORTable269:
     Variable: Q4bGroup
   Background: FinalSegment
         Type: Percent (Column)</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8D346AD5-8B92-4303-B94E-C2E25F175C6C}">
      <text>
        <r>
          <rPr>
            <b/>
            <sz val="9"/>
            <color indexed="81"/>
            <rFont val="Lucida Console"/>
            <family val="3"/>
          </rPr>
          <t>ORTable270:
     Variable: Q5aGroup
   Background: FinalSegment
         Type: Percent (Column)</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BD38A888-8314-4E53-B876-45442F7DB2D0}">
      <text>
        <r>
          <rPr>
            <b/>
            <sz val="9"/>
            <color indexed="81"/>
            <rFont val="Lucida Console"/>
            <family val="3"/>
          </rPr>
          <t>ORTable271:
     Variable: Q5bGroup
   Background: FinalSegment
         Type: Percent (Column)</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2045DB01-0861-41CF-957E-F0C0F12B50E5}">
      <text>
        <r>
          <rPr>
            <b/>
            <sz val="9"/>
            <color indexed="81"/>
            <rFont val="Lucida Console"/>
            <family val="3"/>
          </rPr>
          <t>ORTable272:
     Variable: Q6aGroup
   Background: FinalSegment
         Type: Percent (Column)</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E7C18745-294F-4464-9F5B-3840940469A9}">
      <text>
        <r>
          <rPr>
            <b/>
            <sz val="9"/>
            <color indexed="81"/>
            <rFont val="Lucida Console"/>
            <family val="3"/>
          </rPr>
          <t>ORTable273:
     Variable: Q6bGroup
   Background: FinalSegment
         Type: Percent (Column)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7A9F97B7-1360-49B5-B0F8-359F046FB31C}">
      <text>
        <r>
          <rPr>
            <b/>
            <sz val="9"/>
            <color indexed="81"/>
            <rFont val="Lucida Console"/>
            <family val="3"/>
          </rPr>
          <t>ORTable720:
     Variable: RegionWhereReside
   Background: FinalSegment
         Type: Percent (Column)</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4" authorId="0" shapeId="0" xr:uid="{3DBDFD9E-8E27-44BD-901B-ED6747CC8540}">
      <text>
        <r>
          <rPr>
            <b/>
            <sz val="9"/>
            <color indexed="81"/>
            <rFont val="Lucida Console"/>
            <family val="3"/>
          </rPr>
          <t>ORTable274:
    Variables: Q7a_1;Q7a_2;Q7a_3;Q7a_4;Q7a_5;Q7a_6;Q7a_7;Q7a_8;Q7a_9;Q7a_10;Q7a_11;Q7a_12;Q7a_13;Q7a_14;Q7a_15;Q7a_16;Q7a_17;Q7a_18;Q7a_19;Q7a_20
   Background: 
         Type: Percent</t>
        </r>
      </text>
    </comment>
    <comment ref="B29" authorId="0" shapeId="0" xr:uid="{1C932494-B315-4728-9708-FFB085A66B14}">
      <text>
        <r>
          <rPr>
            <b/>
            <sz val="9"/>
            <color indexed="81"/>
            <rFont val="Lucida Console"/>
            <family val="3"/>
          </rPr>
          <t>ORTable275:
    Variables: Q7a_1;Q7a_2;Q7a_3;Q7a_4;Q7a_5;Q7a_6;Q7a_7;Q7a_8;Q7a_9;Q7a_10;Q7a_11;Q7a_12;Q7a_13;Q7a_14;Q7a_15;Q7a_16;Q7a_17;Q7a_18;Q7a_19;Q7a_20
   Background: 
         Type: Percent
       Filter: FinalSegment = Segment 1: Pro-environmen...</t>
        </r>
      </text>
    </comment>
    <comment ref="B54" authorId="0" shapeId="0" xr:uid="{A346C604-46E3-4FE9-B299-A0EDF4E8D989}">
      <text>
        <r>
          <rPr>
            <b/>
            <sz val="9"/>
            <color indexed="81"/>
            <rFont val="Lucida Console"/>
            <family val="3"/>
          </rPr>
          <t>ORTable276:
    Variables: Q7a_1;Q7a_2;Q7a_3;Q7a_4;Q7a_5;Q7a_6;Q7a_7;Q7a_8;Q7a_9;Q7a_10;Q7a_11;Q7a_12;Q7a_13;Q7a_14;Q7a_15;Q7a_16;Q7a_17;Q7a_18;Q7a_19;Q7a_20
   Background: 
         Type: Percent
       Filter: FinalSegment = Segment 2: Homebody - Not...</t>
        </r>
      </text>
    </comment>
    <comment ref="B79" authorId="0" shapeId="0" xr:uid="{37723783-08C6-41E3-AAD2-32B9F126BC83}">
      <text>
        <r>
          <rPr>
            <b/>
            <sz val="9"/>
            <color indexed="81"/>
            <rFont val="Lucida Console"/>
            <family val="3"/>
          </rPr>
          <t>ORTable277:
    Variables: Q7a_1;Q7a_2;Q7a_3;Q7a_4;Q7a_5;Q7a_6;Q7a_7;Q7a_8;Q7a_9;Q7a_10;Q7a_11;Q7a_12;Q7a_13;Q7a_14;Q7a_15;Q7a_16;Q7a_17;Q7a_18;Q7a_19;Q7a_20
   Background: 
         Type: Percent
       Filter: FinalSegment = Segment 3: Outgoing Confi...</t>
        </r>
      </text>
    </comment>
    <comment ref="B105" authorId="0" shapeId="0" xr:uid="{4CB73A15-64C7-4C07-B6D6-8E7D09F062F0}">
      <text>
        <r>
          <rPr>
            <b/>
            <sz val="9"/>
            <color indexed="81"/>
            <rFont val="Lucida Console"/>
            <family val="3"/>
          </rPr>
          <t>ORTable278:
    Variables: Q7a_1;Q7a_2;Q7a_3;Q7a_4;Q7a_5;Q7a_6;Q7a_7;Q7a_8;Q7a_9;Q7a_10;Q7a_11;Q7a_12;Q7a_13;Q7a_14;Q7a_15;Q7a_16;Q7a_17;Q7a_18;Q7a_19;Q7a_20
   Background: 
         Type: Percent
       Filter: FinalSegment = Segment 4: Community mind...</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4" authorId="0" shapeId="0" xr:uid="{92CDA501-2CE5-4D27-B72A-F84207B58FCD}">
      <text>
        <r>
          <rPr>
            <b/>
            <sz val="9"/>
            <color indexed="81"/>
            <rFont val="Lucida Console"/>
            <family val="3"/>
          </rPr>
          <t>ORTable274:
    Variables: Q7a_1;Q7a_2;Q7a_3;Q7a_4;Q7a_5;Q7a_6;Q7a_7;Q7a_8;Q7a_9;Q7a_10;Q7a_11;Q7a_12;Q7a_13;Q7a_14;Q7a_15;Q7a_16;Q7a_17;Q7a_18;Q7a_19;Q7a_20
   Background: 
         Type: Percent</t>
        </r>
      </text>
    </comment>
    <comment ref="B29" authorId="0" shapeId="0" xr:uid="{50401F67-2028-4D8E-A006-F3490F632E12}">
      <text>
        <r>
          <rPr>
            <b/>
            <sz val="9"/>
            <color indexed="81"/>
            <rFont val="Lucida Console"/>
            <family val="3"/>
          </rPr>
          <t>ORTable275:
    Variables: Q7a_1;Q7a_2;Q7a_3;Q7a_4;Q7a_5;Q7a_6;Q7a_7;Q7a_8;Q7a_9;Q7a_10;Q7a_11;Q7a_12;Q7a_13;Q7a_14;Q7a_15;Q7a_16;Q7a_17;Q7a_18;Q7a_19;Q7a_20
   Background: 
         Type: Percent
       Filter: FinalSegment = Segment 1: Pro-environmen...</t>
        </r>
      </text>
    </comment>
    <comment ref="B54" authorId="0" shapeId="0" xr:uid="{5D45EFF6-1742-489C-917B-3BF5490A9709}">
      <text>
        <r>
          <rPr>
            <b/>
            <sz val="9"/>
            <color indexed="81"/>
            <rFont val="Lucida Console"/>
            <family val="3"/>
          </rPr>
          <t>ORTable276:
    Variables: Q7a_1;Q7a_2;Q7a_3;Q7a_4;Q7a_5;Q7a_6;Q7a_7;Q7a_8;Q7a_9;Q7a_10;Q7a_11;Q7a_12;Q7a_13;Q7a_14;Q7a_15;Q7a_16;Q7a_17;Q7a_18;Q7a_19;Q7a_20
   Background: 
         Type: Percent
       Filter: FinalSegment = Segment 2: Homebody - Not...</t>
        </r>
      </text>
    </comment>
    <comment ref="B79" authorId="0" shapeId="0" xr:uid="{CD33BD27-9D96-4CC0-92B3-41171D8941AB}">
      <text>
        <r>
          <rPr>
            <b/>
            <sz val="9"/>
            <color indexed="81"/>
            <rFont val="Lucida Console"/>
            <family val="3"/>
          </rPr>
          <t>ORTable277:
    Variables: Q7a_1;Q7a_2;Q7a_3;Q7a_4;Q7a_5;Q7a_6;Q7a_7;Q7a_8;Q7a_9;Q7a_10;Q7a_11;Q7a_12;Q7a_13;Q7a_14;Q7a_15;Q7a_16;Q7a_17;Q7a_18;Q7a_19;Q7a_20
   Background: 
         Type: Percent
       Filter: FinalSegment = Segment 3: Outgoing Confi...</t>
        </r>
      </text>
    </comment>
    <comment ref="B105" authorId="0" shapeId="0" xr:uid="{80E1CDC7-F11D-412E-9C8A-D00121FA6455}">
      <text>
        <r>
          <rPr>
            <b/>
            <sz val="9"/>
            <color indexed="81"/>
            <rFont val="Lucida Console"/>
            <family val="3"/>
          </rPr>
          <t>ORTable278:
    Variables: Q7a_1;Q7a_2;Q7a_3;Q7a_4;Q7a_5;Q7a_6;Q7a_7;Q7a_8;Q7a_9;Q7a_10;Q7a_11;Q7a_12;Q7a_13;Q7a_14;Q7a_15;Q7a_16;Q7a_17;Q7a_18;Q7a_19;Q7a_20
   Background: 
         Type: Percent
       Filter: FinalSegment = Segment 4: Community mind...</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4" authorId="0" shapeId="0" xr:uid="{3B24D07F-62A6-4652-89FB-E54AB9338368}">
      <text>
        <r>
          <rPr>
            <b/>
            <sz val="9"/>
            <color indexed="81"/>
            <rFont val="Lucida Console"/>
            <family val="3"/>
          </rPr>
          <t>ORTable274:
    Variables: Q7a_1;Q7a_2;Q7a_3;Q7a_4;Q7a_5;Q7a_6;Q7a_7;Q7a_8;Q7a_9;Q7a_10;Q7a_11;Q7a_12;Q7a_13;Q7a_14;Q7a_15;Q7a_16;Q7a_17;Q7a_18;Q7a_19;Q7a_20
   Background: 
         Type: Percent</t>
        </r>
      </text>
    </comment>
    <comment ref="N4" authorId="0" shapeId="0" xr:uid="{ED8A316D-8B1D-40EB-8420-305863386C18}">
      <text>
        <r>
          <rPr>
            <b/>
            <sz val="9"/>
            <color indexed="81"/>
            <rFont val="Lucida Console"/>
            <family val="3"/>
          </rPr>
          <t>ORTable274:
    Variables: Q7a_1;Q7a_2;Q7a_3;Q7a_4;Q7a_5;Q7a_6;Q7a_7;Q7a_8;Q7a_9;Q7a_10;Q7a_11;Q7a_12;Q7a_13;Q7a_14;Q7a_15;Q7a_16;Q7a_17;Q7a_18;Q7a_19;Q7a_20
   Background: 
         Type: Percent</t>
        </r>
      </text>
    </comment>
    <comment ref="B29" authorId="0" shapeId="0" xr:uid="{336B49B4-81C5-484C-AB5B-61B713FEF86F}">
      <text>
        <r>
          <rPr>
            <b/>
            <sz val="9"/>
            <color indexed="81"/>
            <rFont val="Lucida Console"/>
            <family val="3"/>
          </rPr>
          <t>ORTable275:
    Variables: Q7a_1;Q7a_2;Q7a_3;Q7a_4;Q7a_5;Q7a_6;Q7a_7;Q7a_8;Q7a_9;Q7a_10;Q7a_11;Q7a_12;Q7a_13;Q7a_14;Q7a_15;Q7a_16;Q7a_17;Q7a_18;Q7a_19;Q7a_20
   Background: 
         Type: Percent
       Filter: FinalSegment = Segment 1: Pro-environmen...</t>
        </r>
      </text>
    </comment>
    <comment ref="N29" authorId="0" shapeId="0" xr:uid="{E2F753A1-859B-491A-8CB6-7E51D7FFB2F6}">
      <text>
        <r>
          <rPr>
            <b/>
            <sz val="9"/>
            <color indexed="81"/>
            <rFont val="Lucida Console"/>
            <family val="3"/>
          </rPr>
          <t>ORTable274:
    Variables: Q7a_1;Q7a_2;Q7a_3;Q7a_4;Q7a_5;Q7a_6;Q7a_7;Q7a_8;Q7a_9;Q7a_10;Q7a_11;Q7a_12;Q7a_13;Q7a_14;Q7a_15;Q7a_16;Q7a_17;Q7a_18;Q7a_19;Q7a_20
   Background: 
         Type: Percent</t>
        </r>
      </text>
    </comment>
    <comment ref="B54" authorId="0" shapeId="0" xr:uid="{479E6F32-ACD2-4535-996A-CD5635AA5575}">
      <text>
        <r>
          <rPr>
            <b/>
            <sz val="9"/>
            <color indexed="81"/>
            <rFont val="Lucida Console"/>
            <family val="3"/>
          </rPr>
          <t>ORTable276:
    Variables: Q7a_1;Q7a_2;Q7a_3;Q7a_4;Q7a_5;Q7a_6;Q7a_7;Q7a_8;Q7a_9;Q7a_10;Q7a_11;Q7a_12;Q7a_13;Q7a_14;Q7a_15;Q7a_16;Q7a_17;Q7a_18;Q7a_19;Q7a_20
   Background: 
         Type: Percent
       Filter: FinalSegment = Segment 2: Homebody - Not...</t>
        </r>
      </text>
    </comment>
    <comment ref="B79" authorId="0" shapeId="0" xr:uid="{E499962C-A854-4ED8-BD70-A4AF521FEF3D}">
      <text>
        <r>
          <rPr>
            <b/>
            <sz val="9"/>
            <color indexed="81"/>
            <rFont val="Lucida Console"/>
            <family val="3"/>
          </rPr>
          <t>ORTable277:
    Variables: Q7a_1;Q7a_2;Q7a_3;Q7a_4;Q7a_5;Q7a_6;Q7a_7;Q7a_8;Q7a_9;Q7a_10;Q7a_11;Q7a_12;Q7a_13;Q7a_14;Q7a_15;Q7a_16;Q7a_17;Q7a_18;Q7a_19;Q7a_20
   Background: 
         Type: Percent
       Filter: FinalSegment = Segment 3: Outgoing Confi...</t>
        </r>
      </text>
    </comment>
    <comment ref="B105" authorId="0" shapeId="0" xr:uid="{12A0B823-A846-4E57-A619-F5E4018AC04A}">
      <text>
        <r>
          <rPr>
            <b/>
            <sz val="9"/>
            <color indexed="81"/>
            <rFont val="Lucida Console"/>
            <family val="3"/>
          </rPr>
          <t>ORTable278:
    Variables: Q7a_1;Q7a_2;Q7a_3;Q7a_4;Q7a_5;Q7a_6;Q7a_7;Q7a_8;Q7a_9;Q7a_10;Q7a_11;Q7a_12;Q7a_13;Q7a_14;Q7a_15;Q7a_16;Q7a_17;Q7a_18;Q7a_19;Q7a_20
   Background: 
         Type: Percent
       Filter: FinalSegment = Segment 4: Community mind...</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4" authorId="0" shapeId="0" xr:uid="{3A18481D-670D-4488-9FD1-0D260D814827}">
      <text>
        <r>
          <rPr>
            <b/>
            <sz val="9"/>
            <color indexed="81"/>
            <rFont val="Lucida Console"/>
            <family val="3"/>
          </rPr>
          <t>ORTable608:
    Variables: Q7a_1;Q7a_2;Q7a_3;Q7a_4;Q7a_5;Q7a_6;Q7a_7;Q7a_8;Q7a_9;Q7a_10;Q7a_11;Q7a_12;Q7a_13;Q7a_14;Q7a_15;Q7a_16;Q7a_17;Q7a_18;Q7a_19;Q7a_20
   Background: 
         Type: Percent
       Filter: SegmentAnalysis1 = Segments 2+3+4</t>
        </r>
      </text>
    </comment>
    <comment ref="B29" authorId="0" shapeId="0" xr:uid="{93F89C3B-9170-422B-8AB3-2D57E4905226}">
      <text>
        <r>
          <rPr>
            <b/>
            <sz val="9"/>
            <color indexed="81"/>
            <rFont val="Lucida Console"/>
            <family val="3"/>
          </rPr>
          <t>ORTable609:
    Variables: Q7a_1;Q7a_2;Q7a_3;Q7a_4;Q7a_5;Q7a_6;Q7a_7;Q7a_8;Q7a_9;Q7a_10;Q7a_11;Q7a_12;Q7a_13;Q7a_14;Q7a_15;Q7a_16;Q7a_17;Q7a_18;Q7a_19;Q7a_20
   Background: 
         Type: Percent
       Filter: Segment Analysis2 = Segments 1+3+4</t>
        </r>
      </text>
    </comment>
    <comment ref="B54" authorId="0" shapeId="0" xr:uid="{6C73439E-35F2-4EAE-B288-3F3D08A69555}">
      <text>
        <r>
          <rPr>
            <b/>
            <sz val="9"/>
            <color indexed="81"/>
            <rFont val="Lucida Console"/>
            <family val="3"/>
          </rPr>
          <t>ORTable610:
    Variables: Q7a_1;Q7a_2;Q7a_3;Q7a_4;Q7a_5;Q7a_6;Q7a_7;Q7a_8;Q7a_9;Q7a_10;Q7a_11;Q7a_12;Q7a_13;Q7a_14;Q7a_15;Q7a_16;Q7a_17;Q7a_18;Q7a_19;Q7a_20
   Background: 
         Type: Percent
       Filter: Segment Analysis 3 = Segments 1+2+4</t>
        </r>
      </text>
    </comment>
    <comment ref="B79" authorId="0" shapeId="0" xr:uid="{CB9A2317-F2CD-4098-8F6A-F7A536142F4A}">
      <text>
        <r>
          <rPr>
            <b/>
            <sz val="9"/>
            <color indexed="81"/>
            <rFont val="Lucida Console"/>
            <family val="3"/>
          </rPr>
          <t>ORTable611:
    Variables: Q7a_1;Q7a_2;Q7a_3;Q7a_4;Q7a_5;Q7a_6;Q7a_7;Q7a_8;Q7a_9;Q7a_10;Q7a_11;Q7a_12;Q7a_13;Q7a_14;Q7a_15;Q7a_16;Q7a_17;Q7a_18;Q7a_19;Q7a_20
   Background: 
         Type: Percent
       Filter: Segment Analysis 4 = Segments 1+2+3</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5" authorId="0" shapeId="0" xr:uid="{35617856-DD0A-4EEF-ABE7-68C2BFF1F791}">
      <text>
        <r>
          <rPr>
            <b/>
            <sz val="9"/>
            <color indexed="81"/>
            <rFont val="Lucida Console"/>
            <family val="3"/>
          </rPr>
          <t>ORTable275:
    Variables: Q7a_1;Q7a_2;Q7a_3;Q7a_4;Q7a_5;Q7a_6;Q7a_7;Q7a_8;Q7a_9;Q7a_10;Q7a_11;Q7a_12;Q7a_13;Q7a_14;Q7a_15;Q7a_16;Q7a_17;Q7a_18;Q7a_19;Q7a_20
   Background: 
         Type: Percent
       Filter: FinalSegment = Segment 1: Pro-environmen...</t>
        </r>
      </text>
    </comment>
    <comment ref="M5" authorId="0" shapeId="0" xr:uid="{B2504A88-8289-4636-9089-A524248F4FD9}">
      <text>
        <r>
          <rPr>
            <b/>
            <sz val="9"/>
            <color indexed="81"/>
            <rFont val="Lucida Console"/>
            <family val="3"/>
          </rPr>
          <t>ORTable608:
    Variables: Q7a_1;Q7a_2;Q7a_3;Q7a_4;Q7a_5;Q7a_6;Q7a_7;Q7a_8;Q7a_9;Q7a_10;Q7a_11;Q7a_12;Q7a_13;Q7a_14;Q7a_15;Q7a_16;Q7a_17;Q7a_18;Q7a_19;Q7a_20
   Background: 
         Type: Percent
       Filter: SegmentAnalysis1 = Segments 2+3+4</t>
        </r>
      </text>
    </comment>
    <comment ref="X5" authorId="0" shapeId="0" xr:uid="{7ED43892-6804-4CC7-8B9F-0266A9E2524C}">
      <text>
        <r>
          <rPr>
            <b/>
            <sz val="9"/>
            <color indexed="81"/>
            <rFont val="Lucida Console"/>
            <family val="3"/>
          </rPr>
          <t>ORTable608:
    Variables: Q7a_1;Q7a_2;Q7a_3;Q7a_4;Q7a_5;Q7a_6;Q7a_7;Q7a_8;Q7a_9;Q7a_10;Q7a_11;Q7a_12;Q7a_13;Q7a_14;Q7a_15;Q7a_16;Q7a_17;Q7a_18;Q7a_19;Q7a_20
   Background: 
         Type: Percent
       Filter: SegmentAnalysis1 = Segments 2+3+4</t>
        </r>
      </text>
    </comment>
    <comment ref="B30" authorId="0" shapeId="0" xr:uid="{9A8EF4BF-0FA7-4C3B-A3A4-492218AA7424}">
      <text>
        <r>
          <rPr>
            <b/>
            <sz val="9"/>
            <color indexed="81"/>
            <rFont val="Lucida Console"/>
            <family val="3"/>
          </rPr>
          <t>ORTable276:
    Variables: Q7a_1;Q7a_2;Q7a_3;Q7a_4;Q7a_5;Q7a_6;Q7a_7;Q7a_8;Q7a_9;Q7a_10;Q7a_11;Q7a_12;Q7a_13;Q7a_14;Q7a_15;Q7a_16;Q7a_17;Q7a_18;Q7a_19;Q7a_20
   Background: 
         Type: Percent
       Filter: FinalSegment = Segment 2: Homebody - Not...</t>
        </r>
      </text>
    </comment>
    <comment ref="M30" authorId="0" shapeId="0" xr:uid="{10CAD521-354D-417D-8F6A-D8647A69D090}">
      <text>
        <r>
          <rPr>
            <b/>
            <sz val="9"/>
            <color indexed="81"/>
            <rFont val="Lucida Console"/>
            <family val="3"/>
          </rPr>
          <t>ORTable609:
    Variables: Q7a_1;Q7a_2;Q7a_3;Q7a_4;Q7a_5;Q7a_6;Q7a_7;Q7a_8;Q7a_9;Q7a_10;Q7a_11;Q7a_12;Q7a_13;Q7a_14;Q7a_15;Q7a_16;Q7a_17;Q7a_18;Q7a_19;Q7a_20
   Background: 
         Type: Percent
       Filter: Segment Analysis2 = Segments 1+3+4</t>
        </r>
      </text>
    </comment>
    <comment ref="X30" authorId="0" shapeId="0" xr:uid="{C027DEB5-4C35-4AE7-B1F8-3052F80D83FE}">
      <text>
        <r>
          <rPr>
            <b/>
            <sz val="9"/>
            <color indexed="81"/>
            <rFont val="Lucida Console"/>
            <family val="3"/>
          </rPr>
          <t>ORTable608:
    Variables: Q7a_1;Q7a_2;Q7a_3;Q7a_4;Q7a_5;Q7a_6;Q7a_7;Q7a_8;Q7a_9;Q7a_10;Q7a_11;Q7a_12;Q7a_13;Q7a_14;Q7a_15;Q7a_16;Q7a_17;Q7a_18;Q7a_19;Q7a_20
   Background: 
         Type: Percent
       Filter: SegmentAnalysis1 = Segments 2+3+4</t>
        </r>
      </text>
    </comment>
    <comment ref="B55" authorId="0" shapeId="0" xr:uid="{8A567E3A-D636-473D-BF8D-EF55CFA0191E}">
      <text>
        <r>
          <rPr>
            <b/>
            <sz val="9"/>
            <color indexed="81"/>
            <rFont val="Lucida Console"/>
            <family val="3"/>
          </rPr>
          <t>ORTable277:
    Variables: Q7a_1;Q7a_2;Q7a_3;Q7a_4;Q7a_5;Q7a_6;Q7a_7;Q7a_8;Q7a_9;Q7a_10;Q7a_11;Q7a_12;Q7a_13;Q7a_14;Q7a_15;Q7a_16;Q7a_17;Q7a_18;Q7a_19;Q7a_20
   Background: 
         Type: Percent
       Filter: FinalSegment = Segment 3: Outgoing Confi...</t>
        </r>
      </text>
    </comment>
    <comment ref="M55" authorId="0" shapeId="0" xr:uid="{0C2D9027-5CEA-4B83-9C4F-CDD6EDF0C047}">
      <text>
        <r>
          <rPr>
            <b/>
            <sz val="9"/>
            <color indexed="81"/>
            <rFont val="Lucida Console"/>
            <family val="3"/>
          </rPr>
          <t>ORTable610:
    Variables: Q7a_1;Q7a_2;Q7a_3;Q7a_4;Q7a_5;Q7a_6;Q7a_7;Q7a_8;Q7a_9;Q7a_10;Q7a_11;Q7a_12;Q7a_13;Q7a_14;Q7a_15;Q7a_16;Q7a_17;Q7a_18;Q7a_19;Q7a_20
   Background: 
         Type: Percent
       Filter: Segment Analysis 3 = Segments 1+2+4</t>
        </r>
      </text>
    </comment>
    <comment ref="X55" authorId="0" shapeId="0" xr:uid="{C0E05BBA-F335-44DD-9EF6-7844BEBC7D2E}">
      <text>
        <r>
          <rPr>
            <b/>
            <sz val="9"/>
            <color indexed="81"/>
            <rFont val="Lucida Console"/>
            <family val="3"/>
          </rPr>
          <t>ORTable608:
    Variables: Q7a_1;Q7a_2;Q7a_3;Q7a_4;Q7a_5;Q7a_6;Q7a_7;Q7a_8;Q7a_9;Q7a_10;Q7a_11;Q7a_12;Q7a_13;Q7a_14;Q7a_15;Q7a_16;Q7a_17;Q7a_18;Q7a_19;Q7a_20
   Background: 
         Type: Percent
       Filter: SegmentAnalysis1 = Segments 2+3+4</t>
        </r>
      </text>
    </comment>
    <comment ref="B81" authorId="0" shapeId="0" xr:uid="{05E92CD0-1909-4A8A-8B81-AE23E2EF3652}">
      <text>
        <r>
          <rPr>
            <b/>
            <sz val="9"/>
            <color indexed="81"/>
            <rFont val="Lucida Console"/>
            <family val="3"/>
          </rPr>
          <t>ORTable278:
    Variables: Q7a_1;Q7a_2;Q7a_3;Q7a_4;Q7a_5;Q7a_6;Q7a_7;Q7a_8;Q7a_9;Q7a_10;Q7a_11;Q7a_12;Q7a_13;Q7a_14;Q7a_15;Q7a_16;Q7a_17;Q7a_18;Q7a_19;Q7a_20
   Background: 
         Type: Percent
       Filter: FinalSegment = Segment 4: Community mind...</t>
        </r>
      </text>
    </comment>
    <comment ref="M81" authorId="0" shapeId="0" xr:uid="{32E89BD2-85A2-451E-9B19-BDFE01D3F4AD}">
      <text>
        <r>
          <rPr>
            <b/>
            <sz val="9"/>
            <color indexed="81"/>
            <rFont val="Lucida Console"/>
            <family val="3"/>
          </rPr>
          <t>ORTable611:
    Variables: Q7a_1;Q7a_2;Q7a_3;Q7a_4;Q7a_5;Q7a_6;Q7a_7;Q7a_8;Q7a_9;Q7a_10;Q7a_11;Q7a_12;Q7a_13;Q7a_14;Q7a_15;Q7a_16;Q7a_17;Q7a_18;Q7a_19;Q7a_20
   Background: 
         Type: Percent
       Filter: Segment Analysis 4 = Segments 1+2+3</t>
        </r>
      </text>
    </comment>
    <comment ref="X81" authorId="0" shapeId="0" xr:uid="{0ACC827D-BEC2-4FA8-958E-47370D36DB50}">
      <text>
        <r>
          <rPr>
            <b/>
            <sz val="9"/>
            <color indexed="81"/>
            <rFont val="Lucida Console"/>
            <family val="3"/>
          </rPr>
          <t>ORTable608:
    Variables: Q7a_1;Q7a_2;Q7a_3;Q7a_4;Q7a_5;Q7a_6;Q7a_7;Q7a_8;Q7a_9;Q7a_10;Q7a_11;Q7a_12;Q7a_13;Q7a_14;Q7a_15;Q7a_16;Q7a_17;Q7a_18;Q7a_19;Q7a_20
   Background: 
         Type: Percent
       Filter: SegmentAnalysis1 = Segments 2+3+4</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5" authorId="0" shapeId="0" xr:uid="{516FD5A1-6B5A-42EB-9AC4-278E40628CBB}">
      <text>
        <r>
          <rPr>
            <b/>
            <sz val="9"/>
            <color indexed="81"/>
            <rFont val="Lucida Console"/>
            <family val="3"/>
          </rPr>
          <t>ORTable275:
    Variables: Q7a_1;Q7a_2;Q7a_3;Q7a_4;Q7a_5;Q7a_6;Q7a_7;Q7a_8;Q7a_9;Q7a_10;Q7a_11;Q7a_12;Q7a_13;Q7a_14;Q7a_15;Q7a_16;Q7a_17;Q7a_18;Q7a_19;Q7a_20
   Background: 
         Type: Percent
       Filter: FinalSegment = Segment 1: Pro-environmen...</t>
        </r>
      </text>
    </comment>
    <comment ref="M5" authorId="0" shapeId="0" xr:uid="{15F10F90-FD84-4072-8ABD-7E3D15418C40}">
      <text>
        <r>
          <rPr>
            <b/>
            <sz val="9"/>
            <color indexed="81"/>
            <rFont val="Lucida Console"/>
            <family val="3"/>
          </rPr>
          <t>ORTable608:
    Variables: Q7a_1;Q7a_2;Q7a_3;Q7a_4;Q7a_5;Q7a_6;Q7a_7;Q7a_8;Q7a_9;Q7a_10;Q7a_11;Q7a_12;Q7a_13;Q7a_14;Q7a_15;Q7a_16;Q7a_17;Q7a_18;Q7a_19;Q7a_20
   Background: 
         Type: Percent
       Filter: SegmentAnalysis1 = Segments 2+3+4</t>
        </r>
      </text>
    </comment>
    <comment ref="X5" authorId="0" shapeId="0" xr:uid="{CF764238-DEB4-46E0-AEAD-9103CF7A0E63}">
      <text>
        <r>
          <rPr>
            <b/>
            <sz val="9"/>
            <color indexed="81"/>
            <rFont val="Lucida Console"/>
            <family val="3"/>
          </rPr>
          <t>ORTable608:
    Variables: Q7a_1;Q7a_2;Q7a_3;Q7a_4;Q7a_5;Q7a_6;Q7a_7;Q7a_8;Q7a_9;Q7a_10;Q7a_11;Q7a_12;Q7a_13;Q7a_14;Q7a_15;Q7a_16;Q7a_17;Q7a_18;Q7a_19;Q7a_20
   Background: 
         Type: Percent
       Filter: SegmentAnalysis1 = Segments 2+3+4</t>
        </r>
      </text>
    </comment>
    <comment ref="B30" authorId="0" shapeId="0" xr:uid="{DFAF8A29-0C74-4F55-8B07-D5C09F9B90AA}">
      <text>
        <r>
          <rPr>
            <b/>
            <sz val="9"/>
            <color indexed="81"/>
            <rFont val="Lucida Console"/>
            <family val="3"/>
          </rPr>
          <t>ORTable276:
    Variables: Q7a_1;Q7a_2;Q7a_3;Q7a_4;Q7a_5;Q7a_6;Q7a_7;Q7a_8;Q7a_9;Q7a_10;Q7a_11;Q7a_12;Q7a_13;Q7a_14;Q7a_15;Q7a_16;Q7a_17;Q7a_18;Q7a_19;Q7a_20
   Background: 
         Type: Percent
       Filter: FinalSegment = Segment 2: Homebody - Not...</t>
        </r>
      </text>
    </comment>
    <comment ref="M30" authorId="0" shapeId="0" xr:uid="{238C411C-F945-4E93-A31A-61868463479E}">
      <text>
        <r>
          <rPr>
            <b/>
            <sz val="9"/>
            <color indexed="81"/>
            <rFont val="Lucida Console"/>
            <family val="3"/>
          </rPr>
          <t>ORTable609:
    Variables: Q7a_1;Q7a_2;Q7a_3;Q7a_4;Q7a_5;Q7a_6;Q7a_7;Q7a_8;Q7a_9;Q7a_10;Q7a_11;Q7a_12;Q7a_13;Q7a_14;Q7a_15;Q7a_16;Q7a_17;Q7a_18;Q7a_19;Q7a_20
   Background: 
         Type: Percent
       Filter: Segment Analysis2 = Segments 1+3+4</t>
        </r>
      </text>
    </comment>
    <comment ref="X30" authorId="0" shapeId="0" xr:uid="{9A45BA4F-4D17-49C8-BB17-4AB5819DE50C}">
      <text>
        <r>
          <rPr>
            <b/>
            <sz val="9"/>
            <color indexed="81"/>
            <rFont val="Lucida Console"/>
            <family val="3"/>
          </rPr>
          <t>ORTable608:
    Variables: Q7a_1;Q7a_2;Q7a_3;Q7a_4;Q7a_5;Q7a_6;Q7a_7;Q7a_8;Q7a_9;Q7a_10;Q7a_11;Q7a_12;Q7a_13;Q7a_14;Q7a_15;Q7a_16;Q7a_17;Q7a_18;Q7a_19;Q7a_20
   Background: 
         Type: Percent
       Filter: SegmentAnalysis1 = Segments 2+3+4</t>
        </r>
      </text>
    </comment>
    <comment ref="B55" authorId="0" shapeId="0" xr:uid="{DAE1683F-A650-45C8-98B3-8AEF15FEAED6}">
      <text>
        <r>
          <rPr>
            <b/>
            <sz val="9"/>
            <color indexed="81"/>
            <rFont val="Lucida Console"/>
            <family val="3"/>
          </rPr>
          <t>ORTable277:
    Variables: Q7a_1;Q7a_2;Q7a_3;Q7a_4;Q7a_5;Q7a_6;Q7a_7;Q7a_8;Q7a_9;Q7a_10;Q7a_11;Q7a_12;Q7a_13;Q7a_14;Q7a_15;Q7a_16;Q7a_17;Q7a_18;Q7a_19;Q7a_20
   Background: 
         Type: Percent
       Filter: FinalSegment = Segment 3: Outgoing Confi...</t>
        </r>
      </text>
    </comment>
    <comment ref="M55" authorId="0" shapeId="0" xr:uid="{E9BEFBB5-59A5-48C4-8C01-ACA1EBD5E2B6}">
      <text>
        <r>
          <rPr>
            <b/>
            <sz val="9"/>
            <color indexed="81"/>
            <rFont val="Lucida Console"/>
            <family val="3"/>
          </rPr>
          <t>ORTable610:
    Variables: Q7a_1;Q7a_2;Q7a_3;Q7a_4;Q7a_5;Q7a_6;Q7a_7;Q7a_8;Q7a_9;Q7a_10;Q7a_11;Q7a_12;Q7a_13;Q7a_14;Q7a_15;Q7a_16;Q7a_17;Q7a_18;Q7a_19;Q7a_20
   Background: 
         Type: Percent
       Filter: Segment Analysis 3 = Segments 1+2+4</t>
        </r>
      </text>
    </comment>
    <comment ref="X55" authorId="0" shapeId="0" xr:uid="{3A2242EA-24A5-40E1-BC26-32349A8F9F25}">
      <text>
        <r>
          <rPr>
            <b/>
            <sz val="9"/>
            <color indexed="81"/>
            <rFont val="Lucida Console"/>
            <family val="3"/>
          </rPr>
          <t>ORTable608:
    Variables: Q7a_1;Q7a_2;Q7a_3;Q7a_4;Q7a_5;Q7a_6;Q7a_7;Q7a_8;Q7a_9;Q7a_10;Q7a_11;Q7a_12;Q7a_13;Q7a_14;Q7a_15;Q7a_16;Q7a_17;Q7a_18;Q7a_19;Q7a_20
   Background: 
         Type: Percent
       Filter: SegmentAnalysis1 = Segments 2+3+4</t>
        </r>
      </text>
    </comment>
    <comment ref="B81" authorId="0" shapeId="0" xr:uid="{33232A8F-6287-4BCC-BC3F-A7A90D90DED2}">
      <text>
        <r>
          <rPr>
            <b/>
            <sz val="9"/>
            <color indexed="81"/>
            <rFont val="Lucida Console"/>
            <family val="3"/>
          </rPr>
          <t>ORTable278:
    Variables: Q7a_1;Q7a_2;Q7a_3;Q7a_4;Q7a_5;Q7a_6;Q7a_7;Q7a_8;Q7a_9;Q7a_10;Q7a_11;Q7a_12;Q7a_13;Q7a_14;Q7a_15;Q7a_16;Q7a_17;Q7a_18;Q7a_19;Q7a_20
   Background: 
         Type: Percent
       Filter: FinalSegment = Segment 4: Community mind...</t>
        </r>
      </text>
    </comment>
    <comment ref="M81" authorId="0" shapeId="0" xr:uid="{F3A1C1C0-3213-48A3-AAA3-3172537B21E8}">
      <text>
        <r>
          <rPr>
            <b/>
            <sz val="9"/>
            <color indexed="81"/>
            <rFont val="Lucida Console"/>
            <family val="3"/>
          </rPr>
          <t>ORTable611:
    Variables: Q7a_1;Q7a_2;Q7a_3;Q7a_4;Q7a_5;Q7a_6;Q7a_7;Q7a_8;Q7a_9;Q7a_10;Q7a_11;Q7a_12;Q7a_13;Q7a_14;Q7a_15;Q7a_16;Q7a_17;Q7a_18;Q7a_19;Q7a_20
   Background: 
         Type: Percent
       Filter: Segment Analysis 4 = Segments 1+2+3</t>
        </r>
      </text>
    </comment>
    <comment ref="X81" authorId="0" shapeId="0" xr:uid="{A01953C5-4C12-4822-A155-0AFFCE60CA6C}">
      <text>
        <r>
          <rPr>
            <b/>
            <sz val="9"/>
            <color indexed="81"/>
            <rFont val="Lucida Console"/>
            <family val="3"/>
          </rPr>
          <t>ORTable608:
    Variables: Q7a_1;Q7a_2;Q7a_3;Q7a_4;Q7a_5;Q7a_6;Q7a_7;Q7a_8;Q7a_9;Q7a_10;Q7a_11;Q7a_12;Q7a_13;Q7a_14;Q7a_15;Q7a_16;Q7a_17;Q7a_18;Q7a_19;Q7a_20
   Background: 
         Type: Percent
       Filter: SegmentAnalysis1 = Segments 2+3+4</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4" authorId="0" shapeId="0" xr:uid="{A10BF936-5FC2-4261-9C42-7402087FDCC4}">
      <text>
        <r>
          <rPr>
            <b/>
            <sz val="9"/>
            <color indexed="81"/>
            <rFont val="Lucida Console"/>
            <family val="3"/>
          </rPr>
          <t>ORTable279:
    Variables: Q7b_1;Q7b_2;Q7b_3;Q7b_4;Q7b_5;Q7b_6;Q7b_7;Q7b_8;Q7b_9;Q7b_10
   Background: 
         Type: Percent</t>
        </r>
      </text>
    </comment>
    <comment ref="B20" authorId="0" shapeId="0" xr:uid="{96C64106-31CB-47BA-8F3A-B6D1533DCAF0}">
      <text>
        <r>
          <rPr>
            <b/>
            <sz val="9"/>
            <color indexed="81"/>
            <rFont val="Lucida Console"/>
            <family val="3"/>
          </rPr>
          <t>ORTable280:
    Variables: Q7b_1;Q7b_2;Q7b_3;Q7b_4;Q7b_5;Q7b_6;Q7b_7;Q7b_8;Q7b_9;Q7b_10
   Background: 
         Type: Percent
       Filter: FinalSegment = Segment 1: Pro-environment / Nature lover - Not a serious fisher</t>
        </r>
      </text>
    </comment>
    <comment ref="B35" authorId="0" shapeId="0" xr:uid="{F35E29C3-CFDA-4B8F-91AE-AA9F9D5973C2}">
      <text>
        <r>
          <rPr>
            <b/>
            <sz val="9"/>
            <color indexed="81"/>
            <rFont val="Lucida Console"/>
            <family val="3"/>
          </rPr>
          <t>ORTable281:
    Variables: Q7b_1;Q7b_2;Q7b_3;Q7b_4;Q7b_5;Q7b_6;Q7b_7;Q7b_8;Q7b_9;Q7b_10
   Background: 
         Type: Percent
       Filter: FinalSegment = Segment 2: Homebody - Not a serious fisher</t>
        </r>
      </text>
    </comment>
    <comment ref="B50" authorId="0" shapeId="0" xr:uid="{B2455E9C-BF4E-4DE2-B86F-19F3843C1D67}">
      <text>
        <r>
          <rPr>
            <b/>
            <sz val="9"/>
            <color indexed="81"/>
            <rFont val="Lucida Console"/>
            <family val="3"/>
          </rPr>
          <t>ORTable282:
    Variables: Q7b_1;Q7b_2;Q7b_3;Q7b_4;Q7b_5;Q7b_6;Q7b_7;Q7b_8;Q7b_9;Q7b_10
   Background: 
         Type: Percent
       Filter: FinalSegment = Segment 3: Outgoing Confident - Fishing enthusiast</t>
        </r>
      </text>
    </comment>
    <comment ref="B65" authorId="0" shapeId="0" xr:uid="{FC3D2CCB-61A8-44D6-A48B-22A1AD33C98A}">
      <text>
        <r>
          <rPr>
            <b/>
            <sz val="9"/>
            <color indexed="81"/>
            <rFont val="Lucida Console"/>
            <family val="3"/>
          </rPr>
          <t>ORTable283:
    Variables: Q7b_1;Q7b_2;Q7b_3;Q7b_4;Q7b_5;Q7b_6;Q7b_7;Q7b_8;Q7b_9;Q7b_10
   Background: 
         Type: Percent
       Filter: FinalSegment = Segment 4: Community minded, tech important, succesful fishing trip important</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521962E6-4E93-45A3-B753-B22B595C0E79}">
      <text>
        <r>
          <rPr>
            <b/>
            <sz val="9"/>
            <color indexed="81"/>
            <rFont val="Lucida Console"/>
            <family val="3"/>
          </rPr>
          <t>ORTable279:
    Variables: Q7b_1;Q7b_2;Q7b_3;Q7b_4;Q7b_5;Q7b_6;Q7b_7;Q7b_8;Q7b_9;Q7b_10
   Background: 
         Type: Percent</t>
        </r>
      </text>
    </comment>
    <comment ref="B19" authorId="0" shapeId="0" xr:uid="{2CBE0897-8B53-438B-BA93-EFDD8CC15464}">
      <text>
        <r>
          <rPr>
            <b/>
            <sz val="9"/>
            <color indexed="81"/>
            <rFont val="Lucida Console"/>
            <family val="3"/>
          </rPr>
          <t>ORTable280:
    Variables: Q7b_1;Q7b_2;Q7b_3;Q7b_4;Q7b_5;Q7b_6;Q7b_7;Q7b_8;Q7b_9;Q7b_10
   Background: 
         Type: Percent
       Filter: FinalSegment = Segment 1: Pro-environment / Nature lover - Not a serious fisher</t>
        </r>
      </text>
    </comment>
    <comment ref="B34" authorId="0" shapeId="0" xr:uid="{E23CE3B9-2246-48A9-9519-707EE04EFBE6}">
      <text>
        <r>
          <rPr>
            <b/>
            <sz val="9"/>
            <color indexed="81"/>
            <rFont val="Lucida Console"/>
            <family val="3"/>
          </rPr>
          <t>ORTable281:
    Variables: Q7b_1;Q7b_2;Q7b_3;Q7b_4;Q7b_5;Q7b_6;Q7b_7;Q7b_8;Q7b_9;Q7b_10
   Background: 
         Type: Percent
       Filter: FinalSegment = Segment 2: Homebody - Not a serious fisher</t>
        </r>
      </text>
    </comment>
    <comment ref="B49" authorId="0" shapeId="0" xr:uid="{1A267031-A0E4-4A0E-BC6B-5477408ADFF2}">
      <text>
        <r>
          <rPr>
            <b/>
            <sz val="9"/>
            <color indexed="81"/>
            <rFont val="Lucida Console"/>
            <family val="3"/>
          </rPr>
          <t>ORTable282:
    Variables: Q7b_1;Q7b_2;Q7b_3;Q7b_4;Q7b_5;Q7b_6;Q7b_7;Q7b_8;Q7b_9;Q7b_10
   Background: 
         Type: Percent
       Filter: FinalSegment = Segment 3: Outgoing Confident - Fishing enthusiast</t>
        </r>
      </text>
    </comment>
    <comment ref="B64" authorId="0" shapeId="0" xr:uid="{3370FC58-6091-49D8-95DC-AB71BC5E4595}">
      <text>
        <r>
          <rPr>
            <b/>
            <sz val="9"/>
            <color indexed="81"/>
            <rFont val="Lucida Console"/>
            <family val="3"/>
          </rPr>
          <t>ORTable283:
    Variables: Q7b_1;Q7b_2;Q7b_3;Q7b_4;Q7b_5;Q7b_6;Q7b_7;Q7b_8;Q7b_9;Q7b_10
   Background: 
         Type: Percent
       Filter: FinalSegment = Segment 4: Community minded, tech important, succesful fishing trip important</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4" authorId="0" shapeId="0" xr:uid="{C6BFE51E-84CC-4FFA-857B-56649C388395}">
      <text>
        <r>
          <rPr>
            <b/>
            <sz val="9"/>
            <color indexed="81"/>
            <rFont val="Lucida Console"/>
            <family val="3"/>
          </rPr>
          <t>ORTable279:
    Variables: Q7b_1;Q7b_2;Q7b_3;Q7b_4;Q7b_5;Q7b_6;Q7b_7;Q7b_8;Q7b_9;Q7b_10
   Background: 
         Type: Percent</t>
        </r>
      </text>
    </comment>
    <comment ref="N4" authorId="0" shapeId="0" xr:uid="{373C0ED1-A80D-485D-9ACC-FE2F51338768}">
      <text>
        <r>
          <rPr>
            <b/>
            <sz val="9"/>
            <color indexed="81"/>
            <rFont val="Lucida Console"/>
            <family val="3"/>
          </rPr>
          <t>ORTable279:
    Variables: Q7b_1;Q7b_2;Q7b_3;Q7b_4;Q7b_5;Q7b_6;Q7b_7;Q7b_8;Q7b_9;Q7b_10
   Background: 
         Type: Percent</t>
        </r>
      </text>
    </comment>
    <comment ref="B20" authorId="0" shapeId="0" xr:uid="{4679CA17-57AC-4BD5-A7AB-13E219F99286}">
      <text>
        <r>
          <rPr>
            <b/>
            <sz val="9"/>
            <color indexed="81"/>
            <rFont val="Lucida Console"/>
            <family val="3"/>
          </rPr>
          <t>ORTable280:
    Variables: Q7b_1;Q7b_2;Q7b_3;Q7b_4;Q7b_5;Q7b_6;Q7b_7;Q7b_8;Q7b_9;Q7b_10
   Background: 
         Type: Percent
       Filter: FinalSegment = Segment 1: Pro-environment / Nature lover - Not a serious fisher</t>
        </r>
      </text>
    </comment>
    <comment ref="N20" authorId="0" shapeId="0" xr:uid="{DE45950F-EE89-4BDC-B983-0C138A615183}">
      <text>
        <r>
          <rPr>
            <b/>
            <sz val="9"/>
            <color indexed="81"/>
            <rFont val="Lucida Console"/>
            <family val="3"/>
          </rPr>
          <t>ORTable279:
    Variables: Q7b_1;Q7b_2;Q7b_3;Q7b_4;Q7b_5;Q7b_6;Q7b_7;Q7b_8;Q7b_9;Q7b_10
   Background: 
         Type: Percent</t>
        </r>
      </text>
    </comment>
    <comment ref="B35" authorId="0" shapeId="0" xr:uid="{4109F823-570A-40CC-BED3-F91DC673EAE9}">
      <text>
        <r>
          <rPr>
            <b/>
            <sz val="9"/>
            <color indexed="81"/>
            <rFont val="Lucida Console"/>
            <family val="3"/>
          </rPr>
          <t>ORTable281:
    Variables: Q7b_1;Q7b_2;Q7b_3;Q7b_4;Q7b_5;Q7b_6;Q7b_7;Q7b_8;Q7b_9;Q7b_10
   Background: 
         Type: Percent
       Filter: FinalSegment = Segment 2: Homebody - Not a serious fisher</t>
        </r>
      </text>
    </comment>
    <comment ref="B50" authorId="0" shapeId="0" xr:uid="{3918C598-1AE1-4F03-A799-450A27B9CC0A}">
      <text>
        <r>
          <rPr>
            <b/>
            <sz val="9"/>
            <color indexed="81"/>
            <rFont val="Lucida Console"/>
            <family val="3"/>
          </rPr>
          <t>ORTable282:
    Variables: Q7b_1;Q7b_2;Q7b_3;Q7b_4;Q7b_5;Q7b_6;Q7b_7;Q7b_8;Q7b_9;Q7b_10
   Background: 
         Type: Percent
       Filter: FinalSegment = Segment 3: Outgoing Confident - Fishing enthusiast</t>
        </r>
      </text>
    </comment>
    <comment ref="B65" authorId="0" shapeId="0" xr:uid="{0C705345-CC06-4CC9-837F-94F9F42DB24E}">
      <text>
        <r>
          <rPr>
            <b/>
            <sz val="9"/>
            <color indexed="81"/>
            <rFont val="Lucida Console"/>
            <family val="3"/>
          </rPr>
          <t>ORTable283:
    Variables: Q7b_1;Q7b_2;Q7b_3;Q7b_4;Q7b_5;Q7b_6;Q7b_7;Q7b_8;Q7b_9;Q7b_10
   Background: 
         Type: Percent
       Filter: FinalSegment = Segment 4: Community minded, tech important, succesful fishing trip important</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5" authorId="0" shapeId="0" xr:uid="{C99486EA-CDAA-4552-AA21-85807FB61E51}">
      <text>
        <r>
          <rPr>
            <b/>
            <sz val="9"/>
            <color indexed="81"/>
            <rFont val="Lucida Console"/>
            <family val="3"/>
          </rPr>
          <t>ORTable612:
    Variables: Q7b_1;Q7b_2;Q7b_3;Q7b_4;Q7b_5;Q7b_6;Q7b_7;Q7b_8;Q7b_9;Q7b_10
   Background: 
         Type: Percent
       Filter: SegmentAnalysis1 = Segments 2+3+4</t>
        </r>
      </text>
    </comment>
    <comment ref="B21" authorId="0" shapeId="0" xr:uid="{2FB5FC2D-CEC5-49D9-9108-A0D9CE31B2B9}">
      <text>
        <r>
          <rPr>
            <b/>
            <sz val="9"/>
            <color indexed="81"/>
            <rFont val="Lucida Console"/>
            <family val="3"/>
          </rPr>
          <t>ORTable613:
    Variables: Q7b_1;Q7b_2;Q7b_3;Q7b_4;Q7b_5;Q7b_6;Q7b_7;Q7b_8;Q7b_9;Q7b_10
   Background: 
         Type: Percent
       Filter: Segment Analysis2 = Segments 1+3+4</t>
        </r>
      </text>
    </comment>
    <comment ref="B37" authorId="0" shapeId="0" xr:uid="{828A5F47-73EB-4529-BD55-D5EC776259E7}">
      <text>
        <r>
          <rPr>
            <b/>
            <sz val="9"/>
            <color indexed="81"/>
            <rFont val="Lucida Console"/>
            <family val="3"/>
          </rPr>
          <t>ORTable614:
    Variables: Q7b_1;Q7b_2;Q7b_3;Q7b_4;Q7b_5;Q7b_6;Q7b_7;Q7b_8;Q7b_9;Q7b_10
   Background: 
         Type: Percent
       Filter: Segment Analysis 3 = Segments 1+2+4</t>
        </r>
      </text>
    </comment>
    <comment ref="B53" authorId="0" shapeId="0" xr:uid="{DBCC200D-6C88-4A0A-8BF0-6C52A851DD11}">
      <text>
        <r>
          <rPr>
            <b/>
            <sz val="9"/>
            <color indexed="81"/>
            <rFont val="Lucida Console"/>
            <family val="3"/>
          </rPr>
          <t>ORTable615:
    Variables: Q7b_1;Q7b_2;Q7b_3;Q7b_4;Q7b_5;Q7b_6;Q7b_7;Q7b_8;Q7b_9;Q7b_10
   Background: 
         Type: Percent
       Filter: Segment Analysis 4 = Segments 1+2+3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2" authorId="0" shapeId="0" xr:uid="{7A866AFE-AD72-4CE3-95F2-4C974E609AC9}">
      <text>
        <r>
          <rPr>
            <b/>
            <sz val="9"/>
            <color indexed="81"/>
            <rFont val="Lucida Console"/>
            <family val="3"/>
          </rPr>
          <t>ORTable255:
     Variable: Version
   Background: FinalSegment
         Type: Percent (Column)</t>
        </r>
      </text>
    </comment>
    <comment ref="B17" authorId="0" shapeId="0" xr:uid="{385B7BED-EBC7-4E22-A807-D4060F158069}">
      <text>
        <r>
          <rPr>
            <b/>
            <sz val="9"/>
            <color indexed="81"/>
            <rFont val="Lucida Console"/>
            <family val="3"/>
          </rPr>
          <t>ORTable256:
     Variable: VersionCombined
   Background: FinalSegment
         Type: Percent (Column)</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6" authorId="0" shapeId="0" xr:uid="{3DA540B5-77A6-4AA1-832D-ECD6A5AA9E4E}">
      <text>
        <r>
          <rPr>
            <b/>
            <sz val="9"/>
            <color indexed="81"/>
            <rFont val="Lucida Console"/>
            <family val="3"/>
          </rPr>
          <t>ORTable280:
    Variables: Q7b_1;Q7b_2;Q7b_3;Q7b_4;Q7b_5;Q7b_6;Q7b_7;Q7b_8;Q7b_9;Q7b_10
   Background: 
         Type: Percent
       Filter: FinalSegment = Segment 1: Pro-environment / Nature lover - Not a serious fisher</t>
        </r>
      </text>
    </comment>
    <comment ref="M6" authorId="0" shapeId="0" xr:uid="{196DA8AA-B39C-4CA6-BE00-319363DB5FA1}">
      <text>
        <r>
          <rPr>
            <b/>
            <sz val="9"/>
            <color indexed="81"/>
            <rFont val="Lucida Console"/>
            <family val="3"/>
          </rPr>
          <t>ORTable612:
    Variables: Q7b_1;Q7b_2;Q7b_3;Q7b_4;Q7b_5;Q7b_6;Q7b_7;Q7b_8;Q7b_9;Q7b_10
   Background: 
         Type: Percent
       Filter: SegmentAnalysis1 = Segments 2+3+4</t>
        </r>
      </text>
    </comment>
    <comment ref="X6" authorId="0" shapeId="0" xr:uid="{FCBE57C7-1349-43D3-89D5-43CA67494E9C}">
      <text>
        <r>
          <rPr>
            <b/>
            <sz val="9"/>
            <color indexed="81"/>
            <rFont val="Lucida Console"/>
            <family val="3"/>
          </rPr>
          <t>ORTable612:
    Variables: Q7b_1;Q7b_2;Q7b_3;Q7b_4;Q7b_5;Q7b_6;Q7b_7;Q7b_8;Q7b_9;Q7b_10
   Background: 
         Type: Percent
       Filter: SegmentAnalysis1 = Segments 2+3+4</t>
        </r>
      </text>
    </comment>
    <comment ref="B21" authorId="0" shapeId="0" xr:uid="{64D0E115-F529-4482-9D0A-1D6E31951BDE}">
      <text>
        <r>
          <rPr>
            <b/>
            <sz val="9"/>
            <color indexed="81"/>
            <rFont val="Lucida Console"/>
            <family val="3"/>
          </rPr>
          <t>ORTable281:
    Variables: Q7b_1;Q7b_2;Q7b_3;Q7b_4;Q7b_5;Q7b_6;Q7b_7;Q7b_8;Q7b_9;Q7b_10
   Background: 
         Type: Percent
       Filter: FinalSegment = Segment 2: Homebody - Not a serious fisher</t>
        </r>
      </text>
    </comment>
    <comment ref="M21" authorId="0" shapeId="0" xr:uid="{D2287A00-C250-45C5-8190-2CADD8FFDF9A}">
      <text>
        <r>
          <rPr>
            <b/>
            <sz val="9"/>
            <color indexed="81"/>
            <rFont val="Lucida Console"/>
            <family val="3"/>
          </rPr>
          <t>ORTable613:
    Variables: Q7b_1;Q7b_2;Q7b_3;Q7b_4;Q7b_5;Q7b_6;Q7b_7;Q7b_8;Q7b_9;Q7b_10
   Background: 
         Type: Percent
       Filter: Segment Analysis2 = Segments 1+3+4</t>
        </r>
      </text>
    </comment>
    <comment ref="X21" authorId="0" shapeId="0" xr:uid="{E32C3A33-F260-48F3-98E2-D89718618FC8}">
      <text>
        <r>
          <rPr>
            <b/>
            <sz val="9"/>
            <color indexed="81"/>
            <rFont val="Lucida Console"/>
            <family val="3"/>
          </rPr>
          <t>ORTable612:
    Variables: Q7b_1;Q7b_2;Q7b_3;Q7b_4;Q7b_5;Q7b_6;Q7b_7;Q7b_8;Q7b_9;Q7b_10
   Background: 
         Type: Percent
       Filter: SegmentAnalysis1 = Segments 2+3+4</t>
        </r>
      </text>
    </comment>
    <comment ref="B36" authorId="0" shapeId="0" xr:uid="{033D577A-7A58-4A2D-91CD-D02D7E516718}">
      <text>
        <r>
          <rPr>
            <b/>
            <sz val="9"/>
            <color indexed="81"/>
            <rFont val="Lucida Console"/>
            <family val="3"/>
          </rPr>
          <t>ORTable282:
    Variables: Q7b_1;Q7b_2;Q7b_3;Q7b_4;Q7b_5;Q7b_6;Q7b_7;Q7b_8;Q7b_9;Q7b_10
   Background: 
         Type: Percent
       Filter: FinalSegment = Segment 3: Outgoing Confident - Fishing enthusiast</t>
        </r>
      </text>
    </comment>
    <comment ref="M36" authorId="0" shapeId="0" xr:uid="{F70EC177-DAF3-46F1-967B-6F02079CAD1D}">
      <text>
        <r>
          <rPr>
            <b/>
            <sz val="9"/>
            <color indexed="81"/>
            <rFont val="Lucida Console"/>
            <family val="3"/>
          </rPr>
          <t>ORTable614:
    Variables: Q7b_1;Q7b_2;Q7b_3;Q7b_4;Q7b_5;Q7b_6;Q7b_7;Q7b_8;Q7b_9;Q7b_10
   Background: 
         Type: Percent
       Filter: Segment Analysis 3 = Segments 1+2+4</t>
        </r>
      </text>
    </comment>
    <comment ref="X36" authorId="0" shapeId="0" xr:uid="{315756F5-4B1A-4380-BCF3-09198A2EAD5E}">
      <text>
        <r>
          <rPr>
            <b/>
            <sz val="9"/>
            <color indexed="81"/>
            <rFont val="Lucida Console"/>
            <family val="3"/>
          </rPr>
          <t>ORTable612:
    Variables: Q7b_1;Q7b_2;Q7b_3;Q7b_4;Q7b_5;Q7b_6;Q7b_7;Q7b_8;Q7b_9;Q7b_10
   Background: 
         Type: Percent
       Filter: SegmentAnalysis1 = Segments 2+3+4</t>
        </r>
      </text>
    </comment>
    <comment ref="B51" authorId="0" shapeId="0" xr:uid="{75978B50-F638-4AC5-8909-64A33FADEDD2}">
      <text>
        <r>
          <rPr>
            <b/>
            <sz val="9"/>
            <color indexed="81"/>
            <rFont val="Lucida Console"/>
            <family val="3"/>
          </rPr>
          <t>ORTable283:
    Variables: Q7b_1;Q7b_2;Q7b_3;Q7b_4;Q7b_5;Q7b_6;Q7b_7;Q7b_8;Q7b_9;Q7b_10
   Background: 
         Type: Percent
       Filter: FinalSegment = Segment 4: Community minded, tech important, succesful fishing trip important</t>
        </r>
      </text>
    </comment>
    <comment ref="M51" authorId="0" shapeId="0" xr:uid="{CAC3817D-29B8-4276-8E2F-1F69F05D8621}">
      <text>
        <r>
          <rPr>
            <b/>
            <sz val="9"/>
            <color indexed="81"/>
            <rFont val="Lucida Console"/>
            <family val="3"/>
          </rPr>
          <t>ORTable615:
    Variables: Q7b_1;Q7b_2;Q7b_3;Q7b_4;Q7b_5;Q7b_6;Q7b_7;Q7b_8;Q7b_9;Q7b_10
   Background: 
         Type: Percent
       Filter: Segment Analysis 4 = Segments 1+2+3</t>
        </r>
      </text>
    </comment>
    <comment ref="X51" authorId="0" shapeId="0" xr:uid="{D964E46F-894B-46AB-871D-0C1ACE20E20A}">
      <text>
        <r>
          <rPr>
            <b/>
            <sz val="9"/>
            <color indexed="81"/>
            <rFont val="Lucida Console"/>
            <family val="3"/>
          </rPr>
          <t>ORTable612:
    Variables: Q7b_1;Q7b_2;Q7b_3;Q7b_4;Q7b_5;Q7b_6;Q7b_7;Q7b_8;Q7b_9;Q7b_10
   Background: 
         Type: Percent
       Filter: SegmentAnalysis1 = Segments 2+3+4</t>
        </r>
      </text>
    </comment>
  </commentList>
</comments>
</file>

<file path=xl/comments31.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6" authorId="0" shapeId="0" xr:uid="{1640654C-ED1D-4B1B-9E79-8D5392EED09E}">
      <text>
        <r>
          <rPr>
            <b/>
            <sz val="9"/>
            <color indexed="81"/>
            <rFont val="Lucida Console"/>
            <family val="3"/>
          </rPr>
          <t>ORTable280:
    Variables: Q7b_1;Q7b_2;Q7b_3;Q7b_4;Q7b_5;Q7b_6;Q7b_7;Q7b_8;Q7b_9;Q7b_10
   Background: 
         Type: Percent
       Filter: FinalSegment = Segment 1: Pro-environment / Nature lover - Not a serious fisher</t>
        </r>
      </text>
    </comment>
    <comment ref="M6" authorId="0" shapeId="0" xr:uid="{4C836C66-095D-4E6E-BD26-06140DDEC04D}">
      <text>
        <r>
          <rPr>
            <b/>
            <sz val="9"/>
            <color indexed="81"/>
            <rFont val="Lucida Console"/>
            <family val="3"/>
          </rPr>
          <t>ORTable612:
    Variables: Q7b_1;Q7b_2;Q7b_3;Q7b_4;Q7b_5;Q7b_6;Q7b_7;Q7b_8;Q7b_9;Q7b_10
   Background: 
         Type: Percent
       Filter: SegmentAnalysis1 = Segments 2+3+4</t>
        </r>
      </text>
    </comment>
    <comment ref="X6" authorId="0" shapeId="0" xr:uid="{25A70566-DE52-4DEB-A6F2-715378FD780D}">
      <text>
        <r>
          <rPr>
            <b/>
            <sz val="9"/>
            <color indexed="81"/>
            <rFont val="Lucida Console"/>
            <family val="3"/>
          </rPr>
          <t>ORTable612:
    Variables: Q7b_1;Q7b_2;Q7b_3;Q7b_4;Q7b_5;Q7b_6;Q7b_7;Q7b_8;Q7b_9;Q7b_10
   Background: 
         Type: Percent
       Filter: SegmentAnalysis1 = Segments 2+3+4</t>
        </r>
      </text>
    </comment>
    <comment ref="B21" authorId="0" shapeId="0" xr:uid="{FE5C4BBB-6B83-4EB5-BB1B-BFEFDBEFDD3A}">
      <text>
        <r>
          <rPr>
            <b/>
            <sz val="9"/>
            <color indexed="81"/>
            <rFont val="Lucida Console"/>
            <family val="3"/>
          </rPr>
          <t>ORTable281:
    Variables: Q7b_1;Q7b_2;Q7b_3;Q7b_4;Q7b_5;Q7b_6;Q7b_7;Q7b_8;Q7b_9;Q7b_10
   Background: 
         Type: Percent
       Filter: FinalSegment = Segment 2: Homebody - Not a serious fisher</t>
        </r>
      </text>
    </comment>
    <comment ref="M21" authorId="0" shapeId="0" xr:uid="{B527C17D-1F2D-4689-9EA2-EAF7561FA4BC}">
      <text>
        <r>
          <rPr>
            <b/>
            <sz val="9"/>
            <color indexed="81"/>
            <rFont val="Lucida Console"/>
            <family val="3"/>
          </rPr>
          <t>ORTable613:
    Variables: Q7b_1;Q7b_2;Q7b_3;Q7b_4;Q7b_5;Q7b_6;Q7b_7;Q7b_8;Q7b_9;Q7b_10
   Background: 
         Type: Percent
       Filter: Segment Analysis2 = Segments 1+3+4</t>
        </r>
      </text>
    </comment>
    <comment ref="X21" authorId="0" shapeId="0" xr:uid="{FE098660-C782-410F-962D-321F692CF48C}">
      <text>
        <r>
          <rPr>
            <b/>
            <sz val="9"/>
            <color indexed="81"/>
            <rFont val="Lucida Console"/>
            <family val="3"/>
          </rPr>
          <t>ORTable612:
    Variables: Q7b_1;Q7b_2;Q7b_3;Q7b_4;Q7b_5;Q7b_6;Q7b_7;Q7b_8;Q7b_9;Q7b_10
   Background: 
         Type: Percent
       Filter: SegmentAnalysis1 = Segments 2+3+4</t>
        </r>
      </text>
    </comment>
    <comment ref="B36" authorId="0" shapeId="0" xr:uid="{C63A7A47-B03C-4253-8E97-E5100E1D6B17}">
      <text>
        <r>
          <rPr>
            <b/>
            <sz val="9"/>
            <color indexed="81"/>
            <rFont val="Lucida Console"/>
            <family val="3"/>
          </rPr>
          <t>ORTable282:
    Variables: Q7b_1;Q7b_2;Q7b_3;Q7b_4;Q7b_5;Q7b_6;Q7b_7;Q7b_8;Q7b_9;Q7b_10
   Background: 
         Type: Percent
       Filter: FinalSegment = Segment 3: Outgoing Confident - Fishing enthusiast</t>
        </r>
      </text>
    </comment>
    <comment ref="M36" authorId="0" shapeId="0" xr:uid="{DC1D6346-8607-4382-8B33-B184ADB59022}">
      <text>
        <r>
          <rPr>
            <b/>
            <sz val="9"/>
            <color indexed="81"/>
            <rFont val="Lucida Console"/>
            <family val="3"/>
          </rPr>
          <t>ORTable614:
    Variables: Q7b_1;Q7b_2;Q7b_3;Q7b_4;Q7b_5;Q7b_6;Q7b_7;Q7b_8;Q7b_9;Q7b_10
   Background: 
         Type: Percent
       Filter: Segment Analysis 3 = Segments 1+2+4</t>
        </r>
      </text>
    </comment>
    <comment ref="X36" authorId="0" shapeId="0" xr:uid="{F9CD466B-31EC-4BFC-B99D-BC39150EF814}">
      <text>
        <r>
          <rPr>
            <b/>
            <sz val="9"/>
            <color indexed="81"/>
            <rFont val="Lucida Console"/>
            <family val="3"/>
          </rPr>
          <t>ORTable612:
    Variables: Q7b_1;Q7b_2;Q7b_3;Q7b_4;Q7b_5;Q7b_6;Q7b_7;Q7b_8;Q7b_9;Q7b_10
   Background: 
         Type: Percent
       Filter: SegmentAnalysis1 = Segments 2+3+4</t>
        </r>
      </text>
    </comment>
    <comment ref="B51" authorId="0" shapeId="0" xr:uid="{D7EDDE99-3915-4E51-9990-67E89CD07451}">
      <text>
        <r>
          <rPr>
            <b/>
            <sz val="9"/>
            <color indexed="81"/>
            <rFont val="Lucida Console"/>
            <family val="3"/>
          </rPr>
          <t>ORTable283:
    Variables: Q7b_1;Q7b_2;Q7b_3;Q7b_4;Q7b_5;Q7b_6;Q7b_7;Q7b_8;Q7b_9;Q7b_10
   Background: 
         Type: Percent
       Filter: FinalSegment = Segment 4: Community minded, tech important, succesful fishing trip important</t>
        </r>
      </text>
    </comment>
    <comment ref="M51" authorId="0" shapeId="0" xr:uid="{075AA642-29ED-4DD0-A389-C0506F12531E}">
      <text>
        <r>
          <rPr>
            <b/>
            <sz val="9"/>
            <color indexed="81"/>
            <rFont val="Lucida Console"/>
            <family val="3"/>
          </rPr>
          <t>ORTable615:
    Variables: Q7b_1;Q7b_2;Q7b_3;Q7b_4;Q7b_5;Q7b_6;Q7b_7;Q7b_8;Q7b_9;Q7b_10
   Background: 
         Type: Percent
       Filter: Segment Analysis 4 = Segments 1+2+3</t>
        </r>
      </text>
    </comment>
    <comment ref="X51" authorId="0" shapeId="0" xr:uid="{61463AC0-9A56-46ED-8C79-AA801BAE1B66}">
      <text>
        <r>
          <rPr>
            <b/>
            <sz val="9"/>
            <color indexed="81"/>
            <rFont val="Lucida Console"/>
            <family val="3"/>
          </rPr>
          <t>ORTable612:
    Variables: Q7b_1;Q7b_2;Q7b_3;Q7b_4;Q7b_5;Q7b_6;Q7b_7;Q7b_8;Q7b_9;Q7b_10
   Background: 
         Type: Percent
       Filter: SegmentAnalysis1 = Segments 2+3+4</t>
        </r>
      </text>
    </comment>
  </commentList>
</comments>
</file>

<file path=xl/comments32.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4" authorId="0" shapeId="0" xr:uid="{B512592A-3E36-45E7-9A9B-77DC3A1ADF97}">
      <text>
        <r>
          <rPr>
            <b/>
            <sz val="9"/>
            <color indexed="81"/>
            <rFont val="Lucida Console"/>
            <family val="3"/>
          </rPr>
          <t>ORTable284:
    Variables: Q8_1;Q8_2;Q8_3;Q8_4;Q8_5;Q8_6;Q8_7;Q8_8;Q8_9;Q8_10;Q8_11;Q8_12;Q8_13;Q8_14;Q8_15;Q8_16;Q8_17;Q8_18
   Background: 
         Type: Percent</t>
        </r>
      </text>
    </comment>
    <comment ref="B27" authorId="0" shapeId="0" xr:uid="{DDB6450C-74BE-4599-8723-B65AC7EA5AA5}">
      <text>
        <r>
          <rPr>
            <b/>
            <sz val="9"/>
            <color indexed="81"/>
            <rFont val="Lucida Console"/>
            <family val="3"/>
          </rPr>
          <t>ORTable285:
    Variables: Q8_1;Q8_2;Q8_3;Q8_4;Q8_5;Q8_6;Q8_7;Q8_8;Q8_9;Q8_10;Q8_11;Q8_12;Q8_13;Q8_14;Q8_15;Q8_16;Q8_17;Q8_18
   Background: 
         Type: Percent
       Filter: FinalSegment = Segment 1: Pro-environment / Nature lover - Not a serious...</t>
        </r>
      </text>
    </comment>
    <comment ref="B50" authorId="0" shapeId="0" xr:uid="{CD99DA3E-6169-4243-B026-185595715C4D}">
      <text>
        <r>
          <rPr>
            <b/>
            <sz val="9"/>
            <color indexed="81"/>
            <rFont val="Lucida Console"/>
            <family val="3"/>
          </rPr>
          <t>ORTable286:
    Variables: Q8_1;Q8_2;Q8_3;Q8_4;Q8_5;Q8_6;Q8_7;Q8_8;Q8_9;Q8_10;Q8_11;Q8_12;Q8_13;Q8_14;Q8_15;Q8_16;Q8_17;Q8_18
   Background: 
         Type: Percent
       Filter: FinalSegment = Segment 2: Homebody - Not a serious fisher</t>
        </r>
      </text>
    </comment>
    <comment ref="B73" authorId="0" shapeId="0" xr:uid="{80908668-F419-4251-9941-3F128BB42E4E}">
      <text>
        <r>
          <rPr>
            <b/>
            <sz val="9"/>
            <color indexed="81"/>
            <rFont val="Lucida Console"/>
            <family val="3"/>
          </rPr>
          <t>ORTable287:
    Variables: Q8_1;Q8_2;Q8_3;Q8_4;Q8_5;Q8_6;Q8_7;Q8_8;Q8_9;Q8_10;Q8_11;Q8_12;Q8_13;Q8_14;Q8_15;Q8_16;Q8_17;Q8_18
   Background: 
         Type: Percent
       Filter: FinalSegment = Segment 3: Outgoing Confident - Fishing enthusiast</t>
        </r>
      </text>
    </comment>
    <comment ref="B96" authorId="0" shapeId="0" xr:uid="{5CBA3F2F-996C-4CA1-8414-DC73B0764625}">
      <text>
        <r>
          <rPr>
            <b/>
            <sz val="9"/>
            <color indexed="81"/>
            <rFont val="Lucida Console"/>
            <family val="3"/>
          </rPr>
          <t>ORTable288:
    Variables: Q8_1;Q8_2;Q8_3;Q8_4;Q8_5;Q8_6;Q8_7;Q8_8;Q8_9;Q8_10;Q8_11;Q8_12;Q8_13;Q8_14;Q8_15;Q8_16;Q8_17;Q8_18
   Background: 
         Type: Percent
       Filter: FinalSegment = Segment 4: Community minded, tech important, succesful fi...</t>
        </r>
      </text>
    </comment>
  </commentList>
</comments>
</file>

<file path=xl/comments33.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4" authorId="0" shapeId="0" xr:uid="{DAEEE99C-84C1-4DFA-B487-B9CB3B831542}">
      <text>
        <r>
          <rPr>
            <b/>
            <sz val="9"/>
            <color indexed="81"/>
            <rFont val="Lucida Console"/>
            <family val="3"/>
          </rPr>
          <t>ORTable284:
    Variables: Q8_1;Q8_2;Q8_3;Q8_4;Q8_5;Q8_6;Q8_7;Q8_8;Q8_9;Q8_10;Q8_11;Q8_12;Q8_13;Q8_14;Q8_15;Q8_16;Q8_17;Q8_18
   Background: 
         Type: Percent</t>
        </r>
      </text>
    </comment>
    <comment ref="B27" authorId="0" shapeId="0" xr:uid="{266F5A0B-05BA-49F1-B49D-EC99FE777321}">
      <text>
        <r>
          <rPr>
            <b/>
            <sz val="9"/>
            <color indexed="81"/>
            <rFont val="Lucida Console"/>
            <family val="3"/>
          </rPr>
          <t>ORTable285:
    Variables: Q8_1;Q8_2;Q8_3;Q8_4;Q8_5;Q8_6;Q8_7;Q8_8;Q8_9;Q8_10;Q8_11;Q8_12;Q8_13;Q8_14;Q8_15;Q8_16;Q8_17;Q8_18
   Background: 
         Type: Percent
       Filter: FinalSegment = Segment 1: Pro-environment / Nature lover - Not a serious...</t>
        </r>
      </text>
    </comment>
    <comment ref="B50" authorId="0" shapeId="0" xr:uid="{62D0AE8B-CD6C-4038-9980-9809CA83BA51}">
      <text>
        <r>
          <rPr>
            <b/>
            <sz val="9"/>
            <color indexed="81"/>
            <rFont val="Lucida Console"/>
            <family val="3"/>
          </rPr>
          <t>ORTable286:
    Variables: Q8_1;Q8_2;Q8_3;Q8_4;Q8_5;Q8_6;Q8_7;Q8_8;Q8_9;Q8_10;Q8_11;Q8_12;Q8_13;Q8_14;Q8_15;Q8_16;Q8_17;Q8_18
   Background: 
         Type: Percent
       Filter: FinalSegment = Segment 2: Homebody - Not a serious fisher</t>
        </r>
      </text>
    </comment>
    <comment ref="B73" authorId="0" shapeId="0" xr:uid="{DE5C5EF2-B97A-4D0D-B4B5-CEE4369A6488}">
      <text>
        <r>
          <rPr>
            <b/>
            <sz val="9"/>
            <color indexed="81"/>
            <rFont val="Lucida Console"/>
            <family val="3"/>
          </rPr>
          <t>ORTable287:
    Variables: Q8_1;Q8_2;Q8_3;Q8_4;Q8_5;Q8_6;Q8_7;Q8_8;Q8_9;Q8_10;Q8_11;Q8_12;Q8_13;Q8_14;Q8_15;Q8_16;Q8_17;Q8_18
   Background: 
         Type: Percent
       Filter: FinalSegment = Segment 3: Outgoing Confident - Fishing enthusiast</t>
        </r>
      </text>
    </comment>
    <comment ref="B96" authorId="0" shapeId="0" xr:uid="{EDD568BD-9526-4761-B292-8C1F1E32D863}">
      <text>
        <r>
          <rPr>
            <b/>
            <sz val="9"/>
            <color indexed="81"/>
            <rFont val="Lucida Console"/>
            <family val="3"/>
          </rPr>
          <t>ORTable288:
    Variables: Q8_1;Q8_2;Q8_3;Q8_4;Q8_5;Q8_6;Q8_7;Q8_8;Q8_9;Q8_10;Q8_11;Q8_12;Q8_13;Q8_14;Q8_15;Q8_16;Q8_17;Q8_18
   Background: 
         Type: Percent
       Filter: FinalSegment = Segment 4: Community minded, tech important, succesful fi...</t>
        </r>
      </text>
    </comment>
  </commentList>
</comments>
</file>

<file path=xl/comments34.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4" authorId="0" shapeId="0" xr:uid="{E0ECDE4A-FDD1-4534-B4DE-7E049117B45B}">
      <text>
        <r>
          <rPr>
            <b/>
            <sz val="9"/>
            <color indexed="81"/>
            <rFont val="Lucida Console"/>
            <family val="3"/>
          </rPr>
          <t>ORTable284:
    Variables: Q8_1;Q8_2;Q8_3;Q8_4;Q8_5;Q8_6;Q8_7;Q8_8;Q8_9;Q8_10;Q8_11;Q8_12;Q8_13;Q8_14;Q8_15;Q8_16;Q8_17;Q8_18
   Background: 
         Type: Percent</t>
        </r>
      </text>
    </comment>
    <comment ref="N4" authorId="0" shapeId="0" xr:uid="{C9842FEE-5E66-41F9-97BB-DFB4C49DBD9C}">
      <text>
        <r>
          <rPr>
            <b/>
            <sz val="9"/>
            <color indexed="81"/>
            <rFont val="Lucida Console"/>
            <family val="3"/>
          </rPr>
          <t>ORTable284:
    Variables: Q8_1;Q8_2;Q8_3;Q8_4;Q8_5;Q8_6;Q8_7;Q8_8;Q8_9;Q8_10;Q8_11;Q8_12;Q8_13;Q8_14;Q8_15;Q8_16;Q8_17;Q8_18
   Background: 
         Type: Percent</t>
        </r>
      </text>
    </comment>
    <comment ref="B27" authorId="0" shapeId="0" xr:uid="{E05097BB-E0C6-4199-B9EF-5A217CEA752F}">
      <text>
        <r>
          <rPr>
            <b/>
            <sz val="9"/>
            <color indexed="81"/>
            <rFont val="Lucida Console"/>
            <family val="3"/>
          </rPr>
          <t>ORTable285:
    Variables: Q8_1;Q8_2;Q8_3;Q8_4;Q8_5;Q8_6;Q8_7;Q8_8;Q8_9;Q8_10;Q8_11;Q8_12;Q8_13;Q8_14;Q8_15;Q8_16;Q8_17;Q8_18
   Background: 
         Type: Percent
       Filter: FinalSegment = Segment 1: Pro-environment / Nature lover - Not a serious...</t>
        </r>
      </text>
    </comment>
    <comment ref="N27" authorId="0" shapeId="0" xr:uid="{9BEBB530-12D9-4E06-B3BE-CE3B5857FDC1}">
      <text>
        <r>
          <rPr>
            <b/>
            <sz val="9"/>
            <color indexed="81"/>
            <rFont val="Lucida Console"/>
            <family val="3"/>
          </rPr>
          <t>ORTable284:
    Variables: Q8_1;Q8_2;Q8_3;Q8_4;Q8_5;Q8_6;Q8_7;Q8_8;Q8_9;Q8_10;Q8_11;Q8_12;Q8_13;Q8_14;Q8_15;Q8_16;Q8_17;Q8_18
   Background: 
         Type: Percent</t>
        </r>
      </text>
    </comment>
    <comment ref="B50" authorId="0" shapeId="0" xr:uid="{E8A3EF7F-6BE8-4D39-9683-8D77B7362359}">
      <text>
        <r>
          <rPr>
            <b/>
            <sz val="9"/>
            <color indexed="81"/>
            <rFont val="Lucida Console"/>
            <family val="3"/>
          </rPr>
          <t>ORTable286:
    Variables: Q8_1;Q8_2;Q8_3;Q8_4;Q8_5;Q8_6;Q8_7;Q8_8;Q8_9;Q8_10;Q8_11;Q8_12;Q8_13;Q8_14;Q8_15;Q8_16;Q8_17;Q8_18
   Background: 
         Type: Percent
       Filter: FinalSegment = Segment 2: Homebody - Not a serious fisher</t>
        </r>
      </text>
    </comment>
    <comment ref="B73" authorId="0" shapeId="0" xr:uid="{2B56BBA2-57E0-4DE4-9594-62BC6BC07DC6}">
      <text>
        <r>
          <rPr>
            <b/>
            <sz val="9"/>
            <color indexed="81"/>
            <rFont val="Lucida Console"/>
            <family val="3"/>
          </rPr>
          <t>ORTable287:
    Variables: Q8_1;Q8_2;Q8_3;Q8_4;Q8_5;Q8_6;Q8_7;Q8_8;Q8_9;Q8_10;Q8_11;Q8_12;Q8_13;Q8_14;Q8_15;Q8_16;Q8_17;Q8_18
   Background: 
         Type: Percent
       Filter: FinalSegment = Segment 3: Outgoing Confident - Fishing enthusiast</t>
        </r>
      </text>
    </comment>
    <comment ref="B96" authorId="0" shapeId="0" xr:uid="{3B26A67C-FD6D-4B3C-A00C-C462DB528027}">
      <text>
        <r>
          <rPr>
            <b/>
            <sz val="9"/>
            <color indexed="81"/>
            <rFont val="Lucida Console"/>
            <family val="3"/>
          </rPr>
          <t>ORTable288:
    Variables: Q8_1;Q8_2;Q8_3;Q8_4;Q8_5;Q8_6;Q8_7;Q8_8;Q8_9;Q8_10;Q8_11;Q8_12;Q8_13;Q8_14;Q8_15;Q8_16;Q8_17;Q8_18
   Background: 
         Type: Percent
       Filter: FinalSegment = Segment 4: Community minded, tech important, succesful fi...</t>
        </r>
      </text>
    </comment>
  </commentList>
</comments>
</file>

<file path=xl/comments35.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5" authorId="0" shapeId="0" xr:uid="{C8EFE35B-F5BB-460D-B32C-657A13FCA664}">
      <text>
        <r>
          <rPr>
            <b/>
            <sz val="9"/>
            <color indexed="81"/>
            <rFont val="Lucida Console"/>
            <family val="3"/>
          </rPr>
          <t>ORTable616:
    Variables: Q8_1;Q8_2;Q8_3;Q8_4;Q8_5;Q8_6;Q8_7;Q8_8;Q8_9;Q8_10;Q8_11;Q8_12;Q8_13;Q8_14;Q8_15;Q8_16;Q8_17;Q8_18
   Background: 
         Type: Percent
       Filter: SegmentAnalysis1 = Segments 2+3+4</t>
        </r>
      </text>
    </comment>
    <comment ref="B29" authorId="0" shapeId="0" xr:uid="{47702F7C-EA78-43EA-A0BE-02A360E85660}">
      <text>
        <r>
          <rPr>
            <b/>
            <sz val="9"/>
            <color indexed="81"/>
            <rFont val="Lucida Console"/>
            <family val="3"/>
          </rPr>
          <t>ORTable617:
    Variables: Q8_1;Q8_2;Q8_3;Q8_4;Q8_5;Q8_6;Q8_7;Q8_8;Q8_9;Q8_10;Q8_11;Q8_12;Q8_13;Q8_14;Q8_15;Q8_16;Q8_17;Q8_18
   Background: 
         Type: Percent
       Filter: Segment Analysis2 = Segments 1+3+4</t>
        </r>
      </text>
    </comment>
    <comment ref="B53" authorId="0" shapeId="0" xr:uid="{18006DCF-3EBD-4844-9ECF-5B2F68F1724E}">
      <text>
        <r>
          <rPr>
            <b/>
            <sz val="9"/>
            <color indexed="81"/>
            <rFont val="Lucida Console"/>
            <family val="3"/>
          </rPr>
          <t>ORTable618:
    Variables: Q8_1;Q8_2;Q8_3;Q8_4;Q8_5;Q8_6;Q8_7;Q8_8;Q8_9;Q8_10;Q8_11;Q8_12;Q8_13;Q8_14;Q8_15;Q8_16;Q8_17;Q8_18
   Background: 
         Type: Percent
       Filter: Segment Analysis 3 = Segments 1+2+4</t>
        </r>
      </text>
    </comment>
    <comment ref="B77" authorId="0" shapeId="0" xr:uid="{04A8C2BE-E41C-47FB-8A76-C93EF1663ACD}">
      <text>
        <r>
          <rPr>
            <b/>
            <sz val="9"/>
            <color indexed="81"/>
            <rFont val="Lucida Console"/>
            <family val="3"/>
          </rPr>
          <t>ORTable619:
    Variables: Q8_1;Q8_2;Q8_3;Q8_4;Q8_5;Q8_6;Q8_7;Q8_8;Q8_9;Q8_10;Q8_11;Q8_12;Q8_13;Q8_14;Q8_15;Q8_16;Q8_17;Q8_18
   Background: 
         Type: Percent
       Filter: Segment Analysis 4 = Segments 1+2+3</t>
        </r>
      </text>
    </comment>
  </commentList>
</comments>
</file>

<file path=xl/comments36.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6" authorId="0" shapeId="0" xr:uid="{6006E01C-C0A1-4CC0-B0EA-A25652C97370}">
      <text>
        <r>
          <rPr>
            <b/>
            <sz val="9"/>
            <color indexed="81"/>
            <rFont val="Lucida Console"/>
            <family val="3"/>
          </rPr>
          <t>ORTable285:
    Variables: Q8_1;Q8_2;Q8_3;Q8_4;Q8_5;Q8_6;Q8_7;Q8_8;Q8_9;Q8_10;Q8_11;Q8_12;Q8_13;Q8_14;Q8_15;Q8_16;Q8_17;Q8_18
   Background: 
         Type: Percent
       Filter: FinalSegment = Segment 1: Pro-environment / Nature lover - Not a serious...</t>
        </r>
      </text>
    </comment>
    <comment ref="M6" authorId="0" shapeId="0" xr:uid="{2009836A-1DC1-4FFE-9F23-F69F0D82DF07}">
      <text>
        <r>
          <rPr>
            <b/>
            <sz val="9"/>
            <color indexed="81"/>
            <rFont val="Lucida Console"/>
            <family val="3"/>
          </rPr>
          <t>ORTable616:
    Variables: Q8_1;Q8_2;Q8_3;Q8_4;Q8_5;Q8_6;Q8_7;Q8_8;Q8_9;Q8_10;Q8_11;Q8_12;Q8_13;Q8_14;Q8_15;Q8_16;Q8_17;Q8_18
   Background: 
         Type: Percent
       Filter: SegmentAnalysis1 = Segments 2+3+4</t>
        </r>
      </text>
    </comment>
    <comment ref="X6" authorId="0" shapeId="0" xr:uid="{657FB69F-FB6F-4C37-8FF5-30DF39900FA4}">
      <text>
        <r>
          <rPr>
            <b/>
            <sz val="9"/>
            <color indexed="81"/>
            <rFont val="Lucida Console"/>
            <family val="3"/>
          </rPr>
          <t>ORTable616:
    Variables: Q8_1;Q8_2;Q8_3;Q8_4;Q8_5;Q8_6;Q8_7;Q8_8;Q8_9;Q8_10;Q8_11;Q8_12;Q8_13;Q8_14;Q8_15;Q8_16;Q8_17;Q8_18
   Background: 
         Type: Percent
       Filter: SegmentAnalysis1 = Segments 2+3+4</t>
        </r>
      </text>
    </comment>
    <comment ref="B29" authorId="0" shapeId="0" xr:uid="{F6A376DD-E709-41EA-B0F9-9C6D62506FC9}">
      <text>
        <r>
          <rPr>
            <b/>
            <sz val="9"/>
            <color indexed="81"/>
            <rFont val="Lucida Console"/>
            <family val="3"/>
          </rPr>
          <t>ORTable286:
    Variables: Q8_1;Q8_2;Q8_3;Q8_4;Q8_5;Q8_6;Q8_7;Q8_8;Q8_9;Q8_10;Q8_11;Q8_12;Q8_13;Q8_14;Q8_15;Q8_16;Q8_17;Q8_18
   Background: 
         Type: Percent
       Filter: FinalSegment = Segment 2: Homebody - Not a serious fisher</t>
        </r>
      </text>
    </comment>
    <comment ref="M29" authorId="0" shapeId="0" xr:uid="{6EE142ED-F191-4FF8-8920-40F1F109CF84}">
      <text>
        <r>
          <rPr>
            <b/>
            <sz val="9"/>
            <color indexed="81"/>
            <rFont val="Lucida Console"/>
            <family val="3"/>
          </rPr>
          <t>ORTable617:
    Variables: Q8_1;Q8_2;Q8_3;Q8_4;Q8_5;Q8_6;Q8_7;Q8_8;Q8_9;Q8_10;Q8_11;Q8_12;Q8_13;Q8_14;Q8_15;Q8_16;Q8_17;Q8_18
   Background: 
         Type: Percent
       Filter: Segment Analysis2 = Segments 1+3+4</t>
        </r>
      </text>
    </comment>
    <comment ref="X29" authorId="0" shapeId="0" xr:uid="{65B22625-70F0-450E-A171-F01FF109FA19}">
      <text>
        <r>
          <rPr>
            <b/>
            <sz val="9"/>
            <color indexed="81"/>
            <rFont val="Lucida Console"/>
            <family val="3"/>
          </rPr>
          <t>ORTable616:
    Variables: Q8_1;Q8_2;Q8_3;Q8_4;Q8_5;Q8_6;Q8_7;Q8_8;Q8_9;Q8_10;Q8_11;Q8_12;Q8_13;Q8_14;Q8_15;Q8_16;Q8_17;Q8_18
   Background: 
         Type: Percent
       Filter: SegmentAnalysis1 = Segments 2+3+4</t>
        </r>
      </text>
    </comment>
    <comment ref="B52" authorId="0" shapeId="0" xr:uid="{53E48AB7-2382-4958-86EB-7E7B7495B008}">
      <text>
        <r>
          <rPr>
            <b/>
            <sz val="9"/>
            <color indexed="81"/>
            <rFont val="Lucida Console"/>
            <family val="3"/>
          </rPr>
          <t>ORTable287:
    Variables: Q8_1;Q8_2;Q8_3;Q8_4;Q8_5;Q8_6;Q8_7;Q8_8;Q8_9;Q8_10;Q8_11;Q8_12;Q8_13;Q8_14;Q8_15;Q8_16;Q8_17;Q8_18
   Background: 
         Type: Percent
       Filter: FinalSegment = Segment 3: Outgoing Confident - Fishing enthusiast</t>
        </r>
      </text>
    </comment>
    <comment ref="M52" authorId="0" shapeId="0" xr:uid="{1C3C8FE2-5B39-4F33-8C00-85620A10BCD1}">
      <text>
        <r>
          <rPr>
            <b/>
            <sz val="9"/>
            <color indexed="81"/>
            <rFont val="Lucida Console"/>
            <family val="3"/>
          </rPr>
          <t>ORTable618:
    Variables: Q8_1;Q8_2;Q8_3;Q8_4;Q8_5;Q8_6;Q8_7;Q8_8;Q8_9;Q8_10;Q8_11;Q8_12;Q8_13;Q8_14;Q8_15;Q8_16;Q8_17;Q8_18
   Background: 
         Type: Percent
       Filter: Segment Analysis 3 = Segments 1+2+4</t>
        </r>
      </text>
    </comment>
    <comment ref="X52" authorId="0" shapeId="0" xr:uid="{5B9C8564-10C0-46F7-89EF-EBFCDBD9649D}">
      <text>
        <r>
          <rPr>
            <b/>
            <sz val="9"/>
            <color indexed="81"/>
            <rFont val="Lucida Console"/>
            <family val="3"/>
          </rPr>
          <t>ORTable616:
    Variables: Q8_1;Q8_2;Q8_3;Q8_4;Q8_5;Q8_6;Q8_7;Q8_8;Q8_9;Q8_10;Q8_11;Q8_12;Q8_13;Q8_14;Q8_15;Q8_16;Q8_17;Q8_18
   Background: 
         Type: Percent
       Filter: SegmentAnalysis1 = Segments 2+3+4</t>
        </r>
      </text>
    </comment>
    <comment ref="B75" authorId="0" shapeId="0" xr:uid="{18C5C97C-DD7B-42CD-841E-03930575E154}">
      <text>
        <r>
          <rPr>
            <b/>
            <sz val="9"/>
            <color indexed="81"/>
            <rFont val="Lucida Console"/>
            <family val="3"/>
          </rPr>
          <t>ORTable288:
    Variables: Q8_1;Q8_2;Q8_3;Q8_4;Q8_5;Q8_6;Q8_7;Q8_8;Q8_9;Q8_10;Q8_11;Q8_12;Q8_13;Q8_14;Q8_15;Q8_16;Q8_17;Q8_18
   Background: 
         Type: Percent
       Filter: FinalSegment = Segment 4: Community minded, tech important, succesful fi...</t>
        </r>
      </text>
    </comment>
    <comment ref="M75" authorId="0" shapeId="0" xr:uid="{036C3128-E2A8-46A1-98FB-19F650C5F5B0}">
      <text>
        <r>
          <rPr>
            <b/>
            <sz val="9"/>
            <color indexed="81"/>
            <rFont val="Lucida Console"/>
            <family val="3"/>
          </rPr>
          <t>ORTable619:
    Variables: Q8_1;Q8_2;Q8_3;Q8_4;Q8_5;Q8_6;Q8_7;Q8_8;Q8_9;Q8_10;Q8_11;Q8_12;Q8_13;Q8_14;Q8_15;Q8_16;Q8_17;Q8_18
   Background: 
         Type: Percent
       Filter: Segment Analysis 4 = Segments 1+2+3</t>
        </r>
      </text>
    </comment>
    <comment ref="X75" authorId="0" shapeId="0" xr:uid="{2F5A57A7-F865-4A60-A2F3-F556E9B845B2}">
      <text>
        <r>
          <rPr>
            <b/>
            <sz val="9"/>
            <color indexed="81"/>
            <rFont val="Lucida Console"/>
            <family val="3"/>
          </rPr>
          <t>ORTable616:
    Variables: Q8_1;Q8_2;Q8_3;Q8_4;Q8_5;Q8_6;Q8_7;Q8_8;Q8_9;Q8_10;Q8_11;Q8_12;Q8_13;Q8_14;Q8_15;Q8_16;Q8_17;Q8_18
   Background: 
         Type: Percent
       Filter: SegmentAnalysis1 = Segments 2+3+4</t>
        </r>
      </text>
    </comment>
  </commentList>
</comments>
</file>

<file path=xl/comments37.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6" authorId="0" shapeId="0" xr:uid="{D79206D2-49C9-40D0-AFE5-E48275310019}">
      <text>
        <r>
          <rPr>
            <b/>
            <sz val="9"/>
            <color indexed="81"/>
            <rFont val="Lucida Console"/>
            <family val="3"/>
          </rPr>
          <t>ORTable285:
    Variables: Q8_1;Q8_2;Q8_3;Q8_4;Q8_5;Q8_6;Q8_7;Q8_8;Q8_9;Q8_10;Q8_11;Q8_12;Q8_13;Q8_14;Q8_15;Q8_16;Q8_17;Q8_18
   Background: 
         Type: Percent
       Filter: FinalSegment = Segment 1: Pro-environment / Nature lover - Not a serious...</t>
        </r>
      </text>
    </comment>
    <comment ref="M6" authorId="0" shapeId="0" xr:uid="{B8347AE9-ECB0-4DF2-8718-1DB2CCA3C8FA}">
      <text>
        <r>
          <rPr>
            <b/>
            <sz val="9"/>
            <color indexed="81"/>
            <rFont val="Lucida Console"/>
            <family val="3"/>
          </rPr>
          <t>ORTable616:
    Variables: Q8_1;Q8_2;Q8_3;Q8_4;Q8_5;Q8_6;Q8_7;Q8_8;Q8_9;Q8_10;Q8_11;Q8_12;Q8_13;Q8_14;Q8_15;Q8_16;Q8_17;Q8_18
   Background: 
         Type: Percent
       Filter: SegmentAnalysis1 = Segments 2+3+4</t>
        </r>
      </text>
    </comment>
    <comment ref="X6" authorId="0" shapeId="0" xr:uid="{86797C97-37FA-4D8F-AC52-9CC7E55A2F93}">
      <text>
        <r>
          <rPr>
            <b/>
            <sz val="9"/>
            <color indexed="81"/>
            <rFont val="Lucida Console"/>
            <family val="3"/>
          </rPr>
          <t>ORTable616:
    Variables: Q8_1;Q8_2;Q8_3;Q8_4;Q8_5;Q8_6;Q8_7;Q8_8;Q8_9;Q8_10;Q8_11;Q8_12;Q8_13;Q8_14;Q8_15;Q8_16;Q8_17;Q8_18
   Background: 
         Type: Percent
       Filter: SegmentAnalysis1 = Segments 2+3+4</t>
        </r>
      </text>
    </comment>
    <comment ref="B29" authorId="0" shapeId="0" xr:uid="{1DB12361-5C22-49B5-AAC4-E6F631720085}">
      <text>
        <r>
          <rPr>
            <b/>
            <sz val="9"/>
            <color indexed="81"/>
            <rFont val="Lucida Console"/>
            <family val="3"/>
          </rPr>
          <t>ORTable286:
    Variables: Q8_1;Q8_2;Q8_3;Q8_4;Q8_5;Q8_6;Q8_7;Q8_8;Q8_9;Q8_10;Q8_11;Q8_12;Q8_13;Q8_14;Q8_15;Q8_16;Q8_17;Q8_18
   Background: 
         Type: Percent
       Filter: FinalSegment = Segment 2: Homebody - Not a serious fisher</t>
        </r>
      </text>
    </comment>
    <comment ref="M29" authorId="0" shapeId="0" xr:uid="{08B6D117-4B55-4335-8C80-088CE9890C4E}">
      <text>
        <r>
          <rPr>
            <b/>
            <sz val="9"/>
            <color indexed="81"/>
            <rFont val="Lucida Console"/>
            <family val="3"/>
          </rPr>
          <t>ORTable617:
    Variables: Q8_1;Q8_2;Q8_3;Q8_4;Q8_5;Q8_6;Q8_7;Q8_8;Q8_9;Q8_10;Q8_11;Q8_12;Q8_13;Q8_14;Q8_15;Q8_16;Q8_17;Q8_18
   Background: 
         Type: Percent
       Filter: Segment Analysis2 = Segments 1+3+4</t>
        </r>
      </text>
    </comment>
    <comment ref="X29" authorId="0" shapeId="0" xr:uid="{38737F53-DDB7-4AD2-9B05-6C8065C3AC00}">
      <text>
        <r>
          <rPr>
            <b/>
            <sz val="9"/>
            <color indexed="81"/>
            <rFont val="Lucida Console"/>
            <family val="3"/>
          </rPr>
          <t>ORTable616:
    Variables: Q8_1;Q8_2;Q8_3;Q8_4;Q8_5;Q8_6;Q8_7;Q8_8;Q8_9;Q8_10;Q8_11;Q8_12;Q8_13;Q8_14;Q8_15;Q8_16;Q8_17;Q8_18
   Background: 
         Type: Percent
       Filter: SegmentAnalysis1 = Segments 2+3+4</t>
        </r>
      </text>
    </comment>
    <comment ref="B52" authorId="0" shapeId="0" xr:uid="{700B372C-101D-4ECA-BF5D-AA3C0625C7CB}">
      <text>
        <r>
          <rPr>
            <b/>
            <sz val="9"/>
            <color indexed="81"/>
            <rFont val="Lucida Console"/>
            <family val="3"/>
          </rPr>
          <t>ORTable287:
    Variables: Q8_1;Q8_2;Q8_3;Q8_4;Q8_5;Q8_6;Q8_7;Q8_8;Q8_9;Q8_10;Q8_11;Q8_12;Q8_13;Q8_14;Q8_15;Q8_16;Q8_17;Q8_18
   Background: 
         Type: Percent
       Filter: FinalSegment = Segment 3: Outgoing Confident - Fishing enthusiast</t>
        </r>
      </text>
    </comment>
    <comment ref="M52" authorId="0" shapeId="0" xr:uid="{094DE860-9A17-4ECA-BA26-E72FCDC4934D}">
      <text>
        <r>
          <rPr>
            <b/>
            <sz val="9"/>
            <color indexed="81"/>
            <rFont val="Lucida Console"/>
            <family val="3"/>
          </rPr>
          <t>ORTable618:
    Variables: Q8_1;Q8_2;Q8_3;Q8_4;Q8_5;Q8_6;Q8_7;Q8_8;Q8_9;Q8_10;Q8_11;Q8_12;Q8_13;Q8_14;Q8_15;Q8_16;Q8_17;Q8_18
   Background: 
         Type: Percent
       Filter: Segment Analysis 3 = Segments 1+2+4</t>
        </r>
      </text>
    </comment>
    <comment ref="X52" authorId="0" shapeId="0" xr:uid="{224BE816-5014-4CBE-A6D8-543F55562748}">
      <text>
        <r>
          <rPr>
            <b/>
            <sz val="9"/>
            <color indexed="81"/>
            <rFont val="Lucida Console"/>
            <family val="3"/>
          </rPr>
          <t>ORTable616:
    Variables: Q8_1;Q8_2;Q8_3;Q8_4;Q8_5;Q8_6;Q8_7;Q8_8;Q8_9;Q8_10;Q8_11;Q8_12;Q8_13;Q8_14;Q8_15;Q8_16;Q8_17;Q8_18
   Background: 
         Type: Percent
       Filter: SegmentAnalysis1 = Segments 2+3+4</t>
        </r>
      </text>
    </comment>
    <comment ref="B75" authorId="0" shapeId="0" xr:uid="{74B7BECA-0435-44F9-9750-E5B6A78B03DD}">
      <text>
        <r>
          <rPr>
            <b/>
            <sz val="9"/>
            <color indexed="81"/>
            <rFont val="Lucida Console"/>
            <family val="3"/>
          </rPr>
          <t>ORTable288:
    Variables: Q8_1;Q8_2;Q8_3;Q8_4;Q8_5;Q8_6;Q8_7;Q8_8;Q8_9;Q8_10;Q8_11;Q8_12;Q8_13;Q8_14;Q8_15;Q8_16;Q8_17;Q8_18
   Background: 
         Type: Percent
       Filter: FinalSegment = Segment 4: Community minded, tech important, succesful fi...</t>
        </r>
      </text>
    </comment>
    <comment ref="M75" authorId="0" shapeId="0" xr:uid="{3C6DD260-3522-49E9-A93A-37F79EF5A5E3}">
      <text>
        <r>
          <rPr>
            <b/>
            <sz val="9"/>
            <color indexed="81"/>
            <rFont val="Lucida Console"/>
            <family val="3"/>
          </rPr>
          <t>ORTable619:
    Variables: Q8_1;Q8_2;Q8_3;Q8_4;Q8_5;Q8_6;Q8_7;Q8_8;Q8_9;Q8_10;Q8_11;Q8_12;Q8_13;Q8_14;Q8_15;Q8_16;Q8_17;Q8_18
   Background: 
         Type: Percent
       Filter: Segment Analysis 4 = Segments 1+2+3</t>
        </r>
      </text>
    </comment>
    <comment ref="X75" authorId="0" shapeId="0" xr:uid="{868C3847-198E-4558-A575-6848C4005253}">
      <text>
        <r>
          <rPr>
            <b/>
            <sz val="9"/>
            <color indexed="81"/>
            <rFont val="Lucida Console"/>
            <family val="3"/>
          </rPr>
          <t>ORTable616:
    Variables: Q8_1;Q8_2;Q8_3;Q8_4;Q8_5;Q8_6;Q8_7;Q8_8;Q8_9;Q8_10;Q8_11;Q8_12;Q8_13;Q8_14;Q8_15;Q8_16;Q8_17;Q8_18
   Background: 
         Type: Percent
       Filter: SegmentAnalysis1 = Segments 2+3+4</t>
        </r>
      </text>
    </comment>
  </commentList>
</comments>
</file>

<file path=xl/comments38.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11844114-D836-46D5-A8B6-D6A667C54961}">
      <text>
        <r>
          <rPr>
            <b/>
            <sz val="9"/>
            <color indexed="81"/>
            <rFont val="Lucida Console"/>
            <family val="3"/>
          </rPr>
          <t>ORTable289:
     Variable: Q9
   Background: FinalSegment
         Type: Percent (Column)</t>
        </r>
      </text>
    </comment>
  </commentList>
</comments>
</file>

<file path=xl/comments39.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4" authorId="0" shapeId="0" xr:uid="{598106C0-1464-4AFB-81B4-682A59F9F4C5}">
      <text>
        <r>
          <rPr>
            <b/>
            <sz val="9"/>
            <color indexed="81"/>
            <rFont val="Lucida Console"/>
            <family val="3"/>
          </rPr>
          <t>ORTable290:
    Variables: Q10_1;Q10_2;Q10_3;Q10_4;Q10_5;Q10_6;Q10_7
   Background: 
         Type: Percent</t>
        </r>
      </text>
    </comment>
    <comment ref="B17" authorId="0" shapeId="0" xr:uid="{68D51F12-08FE-4032-8FB9-364DDC66856D}">
      <text>
        <r>
          <rPr>
            <b/>
            <sz val="9"/>
            <color indexed="81"/>
            <rFont val="Lucida Console"/>
            <family val="3"/>
          </rPr>
          <t>ORTable291:
    Variables: Q10_1;Q10_2;Q10_3;Q10_4;Q10_5;Q10_6;Q10_7
   Background: 
         Type: Percent
       Filter: FinalSegment = Segment 1: Pro-environment / Nature lover - Not a serious fisher</t>
        </r>
      </text>
    </comment>
    <comment ref="B29" authorId="0" shapeId="0" xr:uid="{3E9C6AFB-5877-47AE-808A-6C72FBD7E1F4}">
      <text>
        <r>
          <rPr>
            <b/>
            <sz val="9"/>
            <color indexed="81"/>
            <rFont val="Lucida Console"/>
            <family val="3"/>
          </rPr>
          <t>ORTable292:
    Variables: Q10_1;Q10_2;Q10_3;Q10_4;Q10_5;Q10_6;Q10_7
   Background: 
         Type: Percent
       Filter: FinalSegment = Segment 2: Homebody - Not a serious fisher</t>
        </r>
      </text>
    </comment>
    <comment ref="B41" authorId="0" shapeId="0" xr:uid="{103195DB-C7E4-4C8F-8308-F3721691F64B}">
      <text>
        <r>
          <rPr>
            <b/>
            <sz val="9"/>
            <color indexed="81"/>
            <rFont val="Lucida Console"/>
            <family val="3"/>
          </rPr>
          <t>ORTable293:
    Variables: Q10_1;Q10_2;Q10_3;Q10_4;Q10_5;Q10_6;Q10_7
   Background: 
         Type: Percent
       Filter: FinalSegment = Segment 3: Outgoing Confident - Fishing enthusiast</t>
        </r>
      </text>
    </comment>
    <comment ref="B53" authorId="0" shapeId="0" xr:uid="{2BE62AE5-D30A-4A3B-95FC-3BD4240DCB0F}">
      <text>
        <r>
          <rPr>
            <b/>
            <sz val="9"/>
            <color indexed="81"/>
            <rFont val="Lucida Console"/>
            <family val="3"/>
          </rPr>
          <t>ORTable294:
    Variables: Q10_1;Q10_2;Q10_3;Q10_4;Q10_5;Q10_6;Q10_7
   Background: 
         Type: Percent
       Filter: FinalSegment = Segment 4: Community minded, tech important, succesful fishing trip important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2" authorId="0" shapeId="0" xr:uid="{E7D88086-C1B7-4EF3-8236-0278899E5E8F}">
      <text>
        <r>
          <rPr>
            <b/>
            <sz val="9"/>
            <color indexed="81"/>
            <rFont val="Lucida Console"/>
            <family val="3"/>
          </rPr>
          <t>ORTable103:
     Variable: S2
   Background: FinalSegment
         Type: Percent (Column)</t>
        </r>
      </text>
    </comment>
    <comment ref="B15" authorId="0" shapeId="0" xr:uid="{D0989447-F7A0-4DD4-A9FE-A67A0517B8D3}">
      <text>
        <r>
          <rPr>
            <b/>
            <sz val="9"/>
            <color indexed="81"/>
            <rFont val="Lucida Console"/>
            <family val="3"/>
          </rPr>
          <t>ORTable104:
     Variable: TARFishMember
   Background: FinalSegment
         Type: Percent (Column)</t>
        </r>
      </text>
    </comment>
  </commentList>
</comments>
</file>

<file path=xl/comments40.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4" authorId="0" shapeId="0" xr:uid="{51EC4554-0A52-4B71-9641-DE8041AD8BC9}">
      <text>
        <r>
          <rPr>
            <b/>
            <sz val="9"/>
            <color indexed="81"/>
            <rFont val="Lucida Console"/>
            <family val="3"/>
          </rPr>
          <t>ORTable290:
    Variables: Q10_1;Q10_2;Q10_3;Q10_4;Q10_5;Q10_6;Q10_7
   Background: 
         Type: Percent</t>
        </r>
      </text>
    </comment>
    <comment ref="B17" authorId="0" shapeId="0" xr:uid="{C87A9F0B-2BE0-4677-94A6-F5BD6165C70D}">
      <text>
        <r>
          <rPr>
            <b/>
            <sz val="9"/>
            <color indexed="81"/>
            <rFont val="Lucida Console"/>
            <family val="3"/>
          </rPr>
          <t>ORTable291:
    Variables: Q10_1;Q10_2;Q10_3;Q10_4;Q10_5;Q10_6;Q10_7
   Background: 
         Type: Percent
       Filter: FinalSegment = Segment 1: Pro-environment / Nature lover - Not a serious fisher</t>
        </r>
      </text>
    </comment>
    <comment ref="B29" authorId="0" shapeId="0" xr:uid="{DDC504AE-18E7-4BB1-B0FD-EA79A0739078}">
      <text>
        <r>
          <rPr>
            <b/>
            <sz val="9"/>
            <color indexed="81"/>
            <rFont val="Lucida Console"/>
            <family val="3"/>
          </rPr>
          <t>ORTable292:
    Variables: Q10_1;Q10_2;Q10_3;Q10_4;Q10_5;Q10_6;Q10_7
   Background: 
         Type: Percent
       Filter: FinalSegment = Segment 2: Homebody - Not a serious fisher</t>
        </r>
      </text>
    </comment>
    <comment ref="B41" authorId="0" shapeId="0" xr:uid="{62C0BA9B-0A82-4324-912C-06DE8FE007D0}">
      <text>
        <r>
          <rPr>
            <b/>
            <sz val="9"/>
            <color indexed="81"/>
            <rFont val="Lucida Console"/>
            <family val="3"/>
          </rPr>
          <t>ORTable293:
    Variables: Q10_1;Q10_2;Q10_3;Q10_4;Q10_5;Q10_6;Q10_7
   Background: 
         Type: Percent
       Filter: FinalSegment = Segment 3: Outgoing Confident - Fishing enthusiast</t>
        </r>
      </text>
    </comment>
    <comment ref="B53" authorId="0" shapeId="0" xr:uid="{2B7F10B1-0E48-4FE4-99EC-9A548F5E4963}">
      <text>
        <r>
          <rPr>
            <b/>
            <sz val="9"/>
            <color indexed="81"/>
            <rFont val="Lucida Console"/>
            <family val="3"/>
          </rPr>
          <t>ORTable294:
    Variables: Q10_1;Q10_2;Q10_3;Q10_4;Q10_5;Q10_6;Q10_7
   Background: 
         Type: Percent
       Filter: FinalSegment = Segment 4: Community minded, tech important, succesful fishing trip important</t>
        </r>
      </text>
    </comment>
  </commentList>
</comments>
</file>

<file path=xl/comments41.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4" authorId="0" shapeId="0" xr:uid="{50056326-EEE4-43C2-A661-400FAE6BBA39}">
      <text>
        <r>
          <rPr>
            <b/>
            <sz val="9"/>
            <color indexed="81"/>
            <rFont val="Lucida Console"/>
            <family val="3"/>
          </rPr>
          <t>ORTable290:
    Variables: Q10_1;Q10_2;Q10_3;Q10_4;Q10_5;Q10_6;Q10_7
   Background: 
         Type: Percent</t>
        </r>
      </text>
    </comment>
    <comment ref="M4" authorId="0" shapeId="0" xr:uid="{D76A6760-1A85-4288-B7C1-69355FB1446F}">
      <text>
        <r>
          <rPr>
            <b/>
            <sz val="9"/>
            <color indexed="81"/>
            <rFont val="Lucida Console"/>
            <family val="3"/>
          </rPr>
          <t>ORTable284:
    Variables: Q8_1;Q8_2;Q8_3;Q8_4;Q8_5;Q8_6;Q8_7;Q8_8;Q8_9;Q8_10;Q8_11;Q8_12;Q8_13;Q8_14;Q8_15;Q8_16;Q8_17;Q8_18
   Background: 
         Type: Percent</t>
        </r>
      </text>
    </comment>
    <comment ref="B17" authorId="0" shapeId="0" xr:uid="{C1AD55D7-8FF5-4096-B8DF-B10319CE1F7B}">
      <text>
        <r>
          <rPr>
            <b/>
            <sz val="9"/>
            <color indexed="81"/>
            <rFont val="Lucida Console"/>
            <family val="3"/>
          </rPr>
          <t>ORTable291:
    Variables: Q10_1;Q10_2;Q10_3;Q10_4;Q10_5;Q10_6;Q10_7
   Background: 
         Type: Percent
       Filter: FinalSegment = Segment 1: Pro-environment / Nature lover - Not a serious fisher</t>
        </r>
      </text>
    </comment>
    <comment ref="M17" authorId="0" shapeId="0" xr:uid="{D2F61911-81C2-422C-82B0-7247F483C85A}">
      <text>
        <r>
          <rPr>
            <b/>
            <sz val="9"/>
            <color indexed="81"/>
            <rFont val="Lucida Console"/>
            <family val="3"/>
          </rPr>
          <t>ORTable284:
    Variables: Q8_1;Q8_2;Q8_3;Q8_4;Q8_5;Q8_6;Q8_7;Q8_8;Q8_9;Q8_10;Q8_11;Q8_12;Q8_13;Q8_14;Q8_15;Q8_16;Q8_17;Q8_18
   Background: 
         Type: Percent</t>
        </r>
      </text>
    </comment>
    <comment ref="B29" authorId="0" shapeId="0" xr:uid="{99E9BB2F-622B-411F-8B5A-E46AF2D219D9}">
      <text>
        <r>
          <rPr>
            <b/>
            <sz val="9"/>
            <color indexed="81"/>
            <rFont val="Lucida Console"/>
            <family val="3"/>
          </rPr>
          <t>ORTable292:
    Variables: Q10_1;Q10_2;Q10_3;Q10_4;Q10_5;Q10_6;Q10_7
   Background: 
         Type: Percent
       Filter: FinalSegment = Segment 2: Homebody - Not a serious fisher</t>
        </r>
      </text>
    </comment>
    <comment ref="B41" authorId="0" shapeId="0" xr:uid="{C540D42A-4F04-404C-A498-C17B76274CE3}">
      <text>
        <r>
          <rPr>
            <b/>
            <sz val="9"/>
            <color indexed="81"/>
            <rFont val="Lucida Console"/>
            <family val="3"/>
          </rPr>
          <t>ORTable293:
    Variables: Q10_1;Q10_2;Q10_3;Q10_4;Q10_5;Q10_6;Q10_7
   Background: 
         Type: Percent
       Filter: FinalSegment = Segment 3: Outgoing Confident - Fishing enthusiast</t>
        </r>
      </text>
    </comment>
    <comment ref="B53" authorId="0" shapeId="0" xr:uid="{133EFD6D-38F0-43FD-AE26-3956B0ADA4B4}">
      <text>
        <r>
          <rPr>
            <b/>
            <sz val="9"/>
            <color indexed="81"/>
            <rFont val="Lucida Console"/>
            <family val="3"/>
          </rPr>
          <t>ORTable294:
    Variables: Q10_1;Q10_2;Q10_3;Q10_4;Q10_5;Q10_6;Q10_7
   Background: 
         Type: Percent
       Filter: FinalSegment = Segment 4: Community minded, tech important, succesful fishing trip important</t>
        </r>
      </text>
    </comment>
  </commentList>
</comments>
</file>

<file path=xl/comments42.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561BDBDE-1726-421F-96F0-A7100CDA6E9F}">
      <text>
        <r>
          <rPr>
            <b/>
            <sz val="9"/>
            <color indexed="81"/>
            <rFont val="Lucida Console"/>
            <family val="3"/>
          </rPr>
          <t>ORTable295:
     Variable: Q11Group
   Background: FinalSegment
         Type: Percent (Column)</t>
        </r>
      </text>
    </comment>
  </commentList>
</comments>
</file>

<file path=xl/comments43.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6EB1FDB3-AA19-414A-9634-B05E4914B6CB}">
      <text>
        <r>
          <rPr>
            <b/>
            <sz val="9"/>
            <color indexed="81"/>
            <rFont val="Lucida Console"/>
            <family val="3"/>
          </rPr>
          <t>ORTable296:
     Variable: Q12Group
   Background: FinalSegment
         Type: Percent (Column)</t>
        </r>
      </text>
    </comment>
  </commentList>
</comments>
</file>

<file path=xl/comments44.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4646D326-A188-4BB9-AB3B-11E65806888E}">
      <text>
        <r>
          <rPr>
            <b/>
            <sz val="9"/>
            <color indexed="81"/>
            <rFont val="Lucida Console"/>
            <family val="3"/>
          </rPr>
          <t>ORTable297:
     Variable: Q13
   Background: FinalSegment
         Type: Percent (Column)</t>
        </r>
      </text>
    </comment>
  </commentList>
</comments>
</file>

<file path=xl/comments45.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8FC6F523-BF01-4A5D-B578-2F811FADDABE}">
      <text>
        <r>
          <rPr>
            <b/>
            <sz val="9"/>
            <color indexed="81"/>
            <rFont val="Lucida Console"/>
            <family val="3"/>
          </rPr>
          <t>ORTable298:
     Variable: Q14
   Background: FinalSegment
         Type: Percent (Column)</t>
        </r>
      </text>
    </comment>
  </commentList>
</comments>
</file>

<file path=xl/comments46.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5212922B-97D2-4EEF-BB4D-ECBE8590F5A4}">
      <text>
        <r>
          <rPr>
            <b/>
            <sz val="9"/>
            <color indexed="81"/>
            <rFont val="Lucida Console"/>
            <family val="3"/>
          </rPr>
          <t>ORTable299:
     Variable: Q15
   Background: FinalSegment
         Type: Percent (Column)</t>
        </r>
      </text>
    </comment>
  </commentList>
</comments>
</file>

<file path=xl/comments47.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2B65451B-966A-41C0-BDAC-5F6230FDDD7C}">
      <text>
        <r>
          <rPr>
            <b/>
            <sz val="9"/>
            <color indexed="81"/>
            <rFont val="Lucida Console"/>
            <family val="3"/>
          </rPr>
          <t>ORTable300:
     Variable: Q16
   Background: FinalSegment
         Type: Percent (Column)</t>
        </r>
      </text>
    </comment>
  </commentList>
</comments>
</file>

<file path=xl/comments48.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5D50B111-770C-42D8-9A45-C8E4B4CCFC1C}">
      <text>
        <r>
          <rPr>
            <b/>
            <sz val="9"/>
            <color indexed="81"/>
            <rFont val="Lucida Console"/>
            <family val="3"/>
          </rPr>
          <t>ORTable301:
     Variable: Q17
   Background: FinalSegment
         Type: Percent (Column)</t>
        </r>
      </text>
    </comment>
  </commentList>
</comments>
</file>

<file path=xl/comments49.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78E02C71-F30F-4E0B-9569-2C03884F2758}">
      <text>
        <r>
          <rPr>
            <b/>
            <sz val="9"/>
            <color indexed="81"/>
            <rFont val="Lucida Console"/>
            <family val="3"/>
          </rPr>
          <t>ORTable302:
     Variable: Q18
   Background: FinalSegment
         Type: Percent (Column)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2" authorId="0" shapeId="0" xr:uid="{94F05C97-6639-4E6D-BD62-FF929475EC9F}">
      <text>
        <r>
          <rPr>
            <b/>
            <sz val="9"/>
            <color indexed="81"/>
            <rFont val="Lucida Console"/>
            <family val="3"/>
          </rPr>
          <t>ORTable253:
     Variable: S4
   Background: FinalSegment
         Type: Percent (Column)</t>
        </r>
      </text>
    </comment>
    <comment ref="B15" authorId="0" shapeId="0" xr:uid="{0CA1504D-CC69-4993-B511-584A9B8477F8}">
      <text>
        <r>
          <rPr>
            <b/>
            <sz val="9"/>
            <color indexed="81"/>
            <rFont val="Lucida Console"/>
            <family val="3"/>
          </rPr>
          <t>ORTable254:
     Variable: TotalMembers
   Background: FinalSegment
         Type: Percent (Column)</t>
        </r>
      </text>
    </comment>
  </commentList>
</comments>
</file>

<file path=xl/comments50.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61DF1F1A-DA11-4C3F-B6E4-7DC508E375E3}">
      <text>
        <r>
          <rPr>
            <b/>
            <sz val="9"/>
            <color indexed="81"/>
            <rFont val="Lucida Console"/>
            <family val="3"/>
          </rPr>
          <t>ORTable303:
     Variable: Q19
   Background: FinalSegment
         Type: Percent (Column)</t>
        </r>
      </text>
    </comment>
  </commentList>
</comments>
</file>

<file path=xl/comments51.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F1F71D2C-CE9E-4D8A-AD62-DB4424B4476E}">
      <text>
        <r>
          <rPr>
            <b/>
            <sz val="9"/>
            <color indexed="81"/>
            <rFont val="Lucida Console"/>
            <family val="3"/>
          </rPr>
          <t>ORTable304:
     Variable: Q20
   Background: FinalSegment
         Type: Percent (Column)</t>
        </r>
      </text>
    </comment>
  </commentList>
</comments>
</file>

<file path=xl/comments52.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834B1857-AC27-4AA9-9B75-87BE7DE7F9AC}">
      <text>
        <r>
          <rPr>
            <b/>
            <sz val="9"/>
            <color indexed="81"/>
            <rFont val="Lucida Console"/>
            <family val="3"/>
          </rPr>
          <t>ORTable305:
     Variable: Q21
   Background: FinalSegment
         Type: Percent (Column)</t>
        </r>
      </text>
    </comment>
  </commentList>
</comments>
</file>

<file path=xl/comments53.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E6B9F95F-BD1E-4AC7-BFCC-854EBD19AD56}">
      <text>
        <r>
          <rPr>
            <b/>
            <sz val="9"/>
            <color indexed="81"/>
            <rFont val="Lucida Console"/>
            <family val="3"/>
          </rPr>
          <t>ORTable306:
     Variable: Q22
   Background: FinalSegment
         Type: Percent (Column)</t>
        </r>
      </text>
    </comment>
  </commentList>
</comments>
</file>

<file path=xl/comments54.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D5A8F6C6-D688-49BC-9FB3-A74FCBCD22AC}">
      <text>
        <r>
          <rPr>
            <b/>
            <sz val="9"/>
            <color indexed="81"/>
            <rFont val="Lucida Console"/>
            <family val="3"/>
          </rPr>
          <t>ORTable307:
     Variable: Q23
   Background: FinalSegment
         Type: Percent (Column)</t>
        </r>
      </text>
    </comment>
  </commentList>
</comments>
</file>

<file path=xl/comments55.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2F35B27B-D9B6-4A22-B39E-2505DB494326}">
      <text>
        <r>
          <rPr>
            <b/>
            <sz val="9"/>
            <color indexed="81"/>
            <rFont val="Lucida Console"/>
            <family val="3"/>
          </rPr>
          <t>ORTable308:
     Variable: Q24
   Background: FinalSegment
         Type: Percent (Column)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9707448C-AAC6-4993-BC72-D7BD55069007}">
      <text>
        <r>
          <rPr>
            <b/>
            <sz val="9"/>
            <color indexed="81"/>
            <rFont val="Lucida Console"/>
            <family val="3"/>
          </rPr>
          <t>ORTable257:
     Variable: S6Group
   Background: FinalSegment
         Type: Percent (Column)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016B4244-5F88-489A-87E4-88ADF4228026}">
      <text>
        <r>
          <rPr>
            <b/>
            <sz val="9"/>
            <color indexed="81"/>
            <rFont val="Lucida Console"/>
            <family val="3"/>
          </rPr>
          <t>ORTable258:
     Variable: Q1a
   Background: FinalSegment
         Type: Percent (Column)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6E645719-57E4-45C1-B99B-E5B4E03A3869}">
      <text>
        <r>
          <rPr>
            <b/>
            <sz val="9"/>
            <color indexed="81"/>
            <rFont val="Lucida Console"/>
            <family val="3"/>
          </rPr>
          <t>ORTable259:
     Variable: Q1b
   Background: FinalSegment
         Type: Percent (Column)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Luke Sexton</author>
  </authors>
  <commentList>
    <comment ref="B3" authorId="0" shapeId="0" xr:uid="{C38BF0F2-481C-4026-AD75-7175180ABC3E}">
      <text>
        <r>
          <rPr>
            <b/>
            <sz val="9"/>
            <color indexed="81"/>
            <rFont val="Lucida Console"/>
            <family val="3"/>
          </rPr>
          <t>ORTable260:
     Variable: Q1cRound1
   Background: FinalSegment
         Type: Percent (Column)</t>
        </r>
      </text>
    </comment>
    <comment ref="B15" authorId="0" shapeId="0" xr:uid="{1E95509E-396A-4E21-BFA1-271FF41F8DF7}">
      <text>
        <r>
          <rPr>
            <b/>
            <sz val="9"/>
            <color indexed="81"/>
            <rFont val="Lucida Console"/>
            <family val="3"/>
          </rPr>
          <t>ORTable261:
     Variable: Q1cRound2
   Background: FinalSegment
         Type: Percent (Column)</t>
        </r>
      </text>
    </comment>
  </commentList>
</comments>
</file>

<file path=xl/sharedStrings.xml><?xml version="1.0" encoding="utf-8"?>
<sst xmlns="http://schemas.openxmlformats.org/spreadsheetml/2006/main" count="6432" uniqueCount="764">
  <si>
    <t>Total</t>
  </si>
  <si>
    <t>Base</t>
  </si>
  <si>
    <t>Segment 1</t>
  </si>
  <si>
    <t>Segment 2</t>
  </si>
  <si>
    <t>Segment 3</t>
  </si>
  <si>
    <t>Segment 4</t>
  </si>
  <si>
    <t>TARFISH database - Round 1</t>
  </si>
  <si>
    <t>Online Panel</t>
  </si>
  <si>
    <t>Telephone Inteviews</t>
  </si>
  <si>
    <t>TARFISH database - Round 2</t>
  </si>
  <si>
    <t>TARFISH Social Media</t>
  </si>
  <si>
    <t>Government Link</t>
  </si>
  <si>
    <t>Sample Type</t>
  </si>
  <si>
    <t>Supplied via TARFish</t>
  </si>
  <si>
    <t>General Public</t>
  </si>
  <si>
    <t>Sx. To begin with, could you please tell us your age?</t>
  </si>
  <si>
    <t>Under 18</t>
  </si>
  <si>
    <t>18+</t>
  </si>
  <si>
    <t>S1a. Did you recently complete a survey about recreational fishing in Tasmania via TARfish?  [Note: this recent survey was active in December 2022 and January 2023]</t>
  </si>
  <si>
    <t>Yes</t>
  </si>
  <si>
    <t>No</t>
  </si>
  <si>
    <t>Unsure</t>
  </si>
  <si>
    <t>S2. Are you a currently a member the Tasmanian Association for Recreational Fishing (TARFish)?  Note: TARFish is the Tasmanian Association for Recreational Fishing</t>
  </si>
  <si>
    <t>Total TARFish Members</t>
  </si>
  <si>
    <t>TARFish Member</t>
  </si>
  <si>
    <t>Non-member</t>
  </si>
  <si>
    <t>S3. Have you recently completed a survey about recreational fishing in Tasmania via TARFish?  [Note: this recent survey was active in December 2022 and January 2023]</t>
  </si>
  <si>
    <t>S4. Aside from TARFish, are you a member of any other fishing club or association in Tasmania?</t>
  </si>
  <si>
    <t>Yes (specify)</t>
  </si>
  <si>
    <t>Fishing Club/Association Members vs Non-Members</t>
  </si>
  <si>
    <t>A fishing club/association member</t>
  </si>
  <si>
    <t>S5. Are you a member of a research panel in Tasmania?  Note: A research panel is where you participate in online surveys for a small fee (e.g. Octopus Group, EMRS or Pure Spectrum).</t>
  </si>
  <si>
    <t>S5a. Have you recently completed this survey about recreational fishing in Tasmania a research panel (such as Octopus Group, EMRS or Pure Spectrum)?</t>
  </si>
  <si>
    <t>--</t>
  </si>
  <si>
    <t>S6. Do you hold a current Tasmania recreational sea fishing licence (such as rock lobster, abalone, scallop, graball, or setline) and/or freshwater fishing licence?</t>
  </si>
  <si>
    <t>Yes - Salt Water Licence</t>
  </si>
  <si>
    <t>Yes - Fresh Water Licence</t>
  </si>
  <si>
    <t>Q1a. Have you recreationally fished in Tasmania in the last 12 months?</t>
  </si>
  <si>
    <t>Q1b. Please select which of the following options best describes you:</t>
  </si>
  <si>
    <t>I fish only in saltwater</t>
  </si>
  <si>
    <t>I fish mainly in saltwater</t>
  </si>
  <si>
    <t>I fish equally in saltwater and freshwater</t>
  </si>
  <si>
    <t>I fish mainly in freshwater</t>
  </si>
  <si>
    <t>I fish only in freshwater</t>
  </si>
  <si>
    <t>Q1c. Are you intending to recreationally fish in Tasmania in the next 12 months?</t>
  </si>
  <si>
    <t>Yes, I will recreationally fish only in saltwater</t>
  </si>
  <si>
    <t>Yes, I will recreationally fish mainly in saltwater</t>
  </si>
  <si>
    <t>Yes, I will recreationally fish equally in saltwater and freshwater</t>
  </si>
  <si>
    <t>Yes, I will recreationally fish mainly in freshwater</t>
  </si>
  <si>
    <t>Yes, I will recreationally fish only in freshwater</t>
  </si>
  <si>
    <t>No, I don’t intend to recreationally fish in Tasmania in the next 12 months</t>
  </si>
  <si>
    <t>Q2. Thinking about your fishing in saltwater specifically, how many days did you recreationally fish in saltwater in Tasmania in the last 12 months?   Please note that ‘days’ refers to any day on which you have gone fishing regardless of the duration or n</t>
  </si>
  <si>
    <t>0 days</t>
  </si>
  <si>
    <t>1 to 10 days</t>
  </si>
  <si>
    <t>11 to 20 days</t>
  </si>
  <si>
    <t>21 to 30 days</t>
  </si>
  <si>
    <t>31 days or more</t>
  </si>
  <si>
    <t>Not sure</t>
  </si>
  <si>
    <t>Q2b. Thinking about your fishing in freshwater specifically, how many days did you recreationally fish in freshwater in Tasmania in the last 12 months?   Please note that ‘days’ refers to any day on which you have gone fishin</t>
  </si>
  <si>
    <t xml:space="preserve">Q3. Where in Tasmania do you mainly recreationally fish in saltwater? </t>
  </si>
  <si>
    <t>North West, and West Coast (including Devonport and Burnie</t>
  </si>
  <si>
    <t>North East (including Launceston</t>
  </si>
  <si>
    <t>East and Central (including the Tasman Peninsula</t>
  </si>
  <si>
    <t>South East (including Hobart, Clarence, and Huon Valley council areas</t>
  </si>
  <si>
    <t>Other</t>
  </si>
  <si>
    <t>Q3b. Where in Tasmania do you mainly recreationally fish in freshwater?</t>
  </si>
  <si>
    <t>North West, and West Coast (including Devonport and Burnie)</t>
  </si>
  <si>
    <t>North East (including Launceston)</t>
  </si>
  <si>
    <t>East and Central (including the Tasman Peninsula)</t>
  </si>
  <si>
    <t>South East (including Hobart, Clarence, and Huon Valley council areas)</t>
  </si>
  <si>
    <t>Q4. Which of the following species do you mainly recreationally fish in saltwater in Tasmania for?   You can select as many as apply</t>
  </si>
  <si>
    <t>Flathead</t>
  </si>
  <si>
    <t>Trumpeter</t>
  </si>
  <si>
    <t>Australian Salmon</t>
  </si>
  <si>
    <t>Snapper</t>
  </si>
  <si>
    <t>Black Bream</t>
  </si>
  <si>
    <t>Tuna</t>
  </si>
  <si>
    <t>King George Whiting</t>
  </si>
  <si>
    <t>Kingfish</t>
  </si>
  <si>
    <t>Calamari / Squid</t>
  </si>
  <si>
    <t>Rock Lobster</t>
  </si>
  <si>
    <t>Abalone</t>
  </si>
  <si>
    <t>Q4b. Which of the following species do you mainly recreationally fish in freshwater in Tasmania for?</t>
  </si>
  <si>
    <t>Brown Trout</t>
  </si>
  <si>
    <t>Brook Trout</t>
  </si>
  <si>
    <t>Rainbow Trout</t>
  </si>
  <si>
    <t>Q5. When you recreationally fish in saltwater in Tasmania, what platforms do you mainly fish from?</t>
  </si>
  <si>
    <t>Beach</t>
  </si>
  <si>
    <t>Jetty or Wharf</t>
  </si>
  <si>
    <t>Rocks</t>
  </si>
  <si>
    <t>Boat</t>
  </si>
  <si>
    <t>Q5b. When you recreationally fish in freshwater in Tasmania, what platforms do you mainly fish from?</t>
  </si>
  <si>
    <t>Q6. When you recreationally fish in saltwater in Tasmania, which location do you typically fish from?   Please select as many as apply</t>
  </si>
  <si>
    <t>A location close to your home</t>
  </si>
  <si>
    <t>A location close to a caravan/cabin or RV park</t>
  </si>
  <si>
    <t>Q6b. When you recreationally fish in freshwater in Tasmania, which location do you typically fish from?</t>
  </si>
  <si>
    <t>Q7a_1. [A sense of space and openness is important to me] We would now like to ask you some questions which will help us better understand the types of people who recreationally fish in saltwater in Tasmania. These questions are quite general and we are i</t>
  </si>
  <si>
    <t>Strongly agree</t>
  </si>
  <si>
    <t>Agree</t>
  </si>
  <si>
    <t>Disagree</t>
  </si>
  <si>
    <t>Strongly disagree</t>
  </si>
  <si>
    <t>Q7a_2. [I’d describe myself as a bit of a homebody] We would now like to ask you some questions which will help us better understand the types of people who recreationally fish in saltwater in Tasmania. These questions are quite general and we are interes</t>
  </si>
  <si>
    <t>Q7a_3. [I’d describe myself as adventurous and outgoing] We would now like to ask you some questions which will help us better understand the types of people who recreationally fish in saltwater in Tasmania. These questions are quite general and we are in</t>
  </si>
  <si>
    <t>Q7a_4. [I consider myself to be a bit of a risk taker] We would now like to ask you some questions which will help us better understand the types of people who recreationally fish in saltwater in Tasmania. These questions are quite general and we are inte</t>
  </si>
  <si>
    <t>Q7a_5. [I’m more concerned with what I think, than what other people think of me] We would now like to ask you some questions which will help us better understand the types of people who recreationally fish in saltwater in Tasmania. These questions are qu</t>
  </si>
  <si>
    <t>Q7a_6. [My health and wellbeing is very important to me] We would now like to ask you some questions which will help us better understand the types of people who recreationally fish in saltwater in Tasmania. These questions are quite general and we are in</t>
  </si>
  <si>
    <t>Q7a_7. [I have a clear idea of my goals in life] We would now like to ask you some questions which will help us better understand the types of people who recreationally fish in saltwater in Tasmania. These questions are quite general and we are interested</t>
  </si>
  <si>
    <t>Q7a_8. [I think most people that know me well would consider me a competitive person] We would now like to ask you some questions which will help us better understand the types of people who recreationally fish in saltwater in Tasmania. These questions ar</t>
  </si>
  <si>
    <t>Q7a_9. [I think most people that know me well would consider me to be a confident person] We would now like to ask you some questions which will help us better understand the types of people who recreationally fish in saltwater in Tasmania. These question</t>
  </si>
  <si>
    <t>Q7a_10. [Keeping in close contact with my family is very important to me] We would now like to ask you some questions which will help us better understand the types of people who recreationally fish in saltwater in Tasmania. These questions are quite gene</t>
  </si>
  <si>
    <t>Q7a_11. [I see myself as a trendsetter] We would now like to ask you some questions which will help us better understand the types of people who recreationally fish in saltwater in Tasmania. These questions are quite general and we are interested in your</t>
  </si>
  <si>
    <t>Q7a_12. [In a group situation I often take the lead] We would now like to ask you some questions which will help us better understand the types of people who recreationally fish in saltwater in Tasmania. These questions are quite general and we are intere</t>
  </si>
  <si>
    <t>Q7a_13. [I feel really uncomfortable when I’m out of my normal environment] We would now like to ask you some questions which will help us better understand the types of people who recreationally fish in saltwater in Tasmania. These questions are quite ge</t>
  </si>
  <si>
    <t>Q7a_14. [I like the freedom of not having to comply with rules and regulations] We would now like to ask you some questions which will help us better understand the types of people who recreationally fish in saltwater in Tasmania. These questions are quit</t>
  </si>
  <si>
    <t>Q7a_15. [I don’t think Australians are doing enough to combat climate change] We would now like to ask you some questions which will help us better understand the types of people who recreationally fish in saltwater in Tasmania. These questions are quite</t>
  </si>
  <si>
    <t>Q7a_16. [I have travelled a lot around Australia or overseas] We would now like to ask you some questions which will help us better understand the types of people who recreationally fish in saltwater in Tasmania. These questions are quite general and we a</t>
  </si>
  <si>
    <t>Q7a_17. [A sense of community is an important consideration for me when I’m choosing somewhere to live.] We would now like to ask you some questions which will help us better understand the types of people who recreationally fish in saltwater in Tasmania.</t>
  </si>
  <si>
    <t>Q7a_18. [Technology is changing so fast I find it hard to keep up] We would now like to ask you some questions which will help us better understand the types of people who recreationally fish in saltwater in Tasmania. These questions are quite general and</t>
  </si>
  <si>
    <t>Q7a_19. [I’m optimistic about the future] We would now like to ask you some questions which will help us better understand the types of people who recreationally fish in saltwater in Tasmania. These questions are quite general and we are interested in you</t>
  </si>
  <si>
    <t>Q7a_20. [There’s a lot more we could be doing to look after our environment] We would now like to ask you some questions which will help us better understand the types of people who recreationally fish in saltwater in Tasmania. These questions are quite g</t>
  </si>
  <si>
    <t>Q7b_1. [Sharing a fishing experience helps strengthen relationships with family and friends] Here are a few more questions which will help us better understand the types of people who recreationally fish in saltwater in Tasmania. Again these questions see</t>
  </si>
  <si>
    <t>Q7b_2. [A fishing trip can be successful even if you don’t catch fish] Here are a few more questions which will help us better understand the types of people who recreationally fish in saltwater in Tasmania. Again these questions seek your opinion so ther</t>
  </si>
  <si>
    <t>Q7b_3. [The bigger the fish I catch, the better the trip] Here are a few more questions which will help us better understand the types of people who recreationally fish in saltwater in Tasmania. Again these questions seek your opinion so there are no righ</t>
  </si>
  <si>
    <t>Q7b_4. [The more fish I catch, the happier I am] Here are a few more questions which will help us better understand the types of people who recreationally fish in saltwater in Tasmania. Again these questions seek your opinion so there are no right or wron</t>
  </si>
  <si>
    <t>Q7b_5. [I trust the government to manage our fisheries] Here are a few more questions which will help us better understand the types of people who recreationally fish in saltwater in Tasmania. Again these questions seek your opinion so there are no right</t>
  </si>
  <si>
    <t>Q7b_6. [Buying a recognised brand of fishing equipment is important to me] Here are a few more questions which will help us better understand the types of people who recreationally fish in saltwater in Tasmania. Again these questions seek your opinion so</t>
  </si>
  <si>
    <t>Q7b_7. [Safety is an important consideration when I go fishing] Here are a few more questions which will help us better understand the types of people who recreationally fish in saltwater in Tasmania. Again these questions seek your opinion so there are n</t>
  </si>
  <si>
    <t>Q7b_8. [I don’t consider myself to be a serious fisher] Here are a few more questions which will help us better understand the types of people who recreationally fish in saltwater in Tasmania. Again these questions seek your opinion so there are no right</t>
  </si>
  <si>
    <t>Q7b_9. [Most people I know would consider me to be a keen fisher] Here are a few more questions which will help us better understand the types of people who recreationally fish in saltwater in Tasmania. Again these questions seek your opinion so there are</t>
  </si>
  <si>
    <t>Q7b_10. [For me, fishing brings back pleasant childhood memories] Here are a few more questions which will help us better understand the types of people who recreationally fish in saltwater in Tasmania. Again these questions seek your opinion so there are</t>
  </si>
  <si>
    <t>Q8_1. [I catch fish, lobsters, etc for food for myself or to share with my friends and family] We would now like to ask you some more questions which are specifically related to fishing. Again, these questions seek your opinions so there are no right or w</t>
  </si>
  <si>
    <t>Q8_2. [I fish for the challenge and enjoyment of catching fish] We would now like to ask you some more questions which are specifically related to fishing. Again, these questions seek your opinions so there are no right or wrong answers. After you have re</t>
  </si>
  <si>
    <t>Q8_3. [I usually fish on my own to get away from people] We would now like to ask you some more questions which are specifically related to fishing. Again, these questions seek your opinions so there are no right or wrong answers. After you have read each</t>
  </si>
  <si>
    <t>Q8_4. [I like to compete in fishing competitions] We would now like to ask you some more questions which are specifically related to fishing. Again, these questions seek your opinions so there are no right or wrong answers. After you have read each statem</t>
  </si>
  <si>
    <t>Q8_5. [I fish to catch trophy sized fish] We would now like to ask you some more questions which are specifically related to fishing. Again, these questions seek your opinions so there are no right or wrong answers. After you have read each statement, ple</t>
  </si>
  <si>
    <t>Q8_6. [I aim to catch enough fish for a feed rather than take the bag limit] We would now like to ask you some more questions which are specifically related to fishing. Again, these questions seek your opinions so there are no right or wrong answers. Afte</t>
  </si>
  <si>
    <t>Q8_7. [I usually release most of the fish I catch] We would now like to ask you some more questions which are specifically related to fishing. Again, these questions seek your opinions so there are no right or wrong answers. After you have read each state</t>
  </si>
  <si>
    <t>Q8_8. [I don’t go fishing as often as I would like to] We would now like to ask you some more questions which are specifically related to fishing. Again, these questions seek your opinions so there are no right or wrong answers. After you have read each s</t>
  </si>
  <si>
    <t>Q8_9. [I like to browse in a tackle shop and then check online to see if I can get it cheaper] We would now like to ask you some more questions which are specifically related to fishing. Again, these questions seek your opinions so there are no right or w</t>
  </si>
  <si>
    <t>Q8_10. [I like to support my local tackle shop] We would now like to ask you some more questions which are specifically related to fishing. Again, these questions seek your opinions so there are no right or wrong answers. After you have read each statemen</t>
  </si>
  <si>
    <t>Q8_11. [I buy fishing equipment that’s affordable / look for the best deals] We would now like to ask you some more questions which are specifically related to fishing. Again, these questions seek your opinions so there are no right or wrong answers. Afte</t>
  </si>
  <si>
    <t>Q8_12. [I support fisheries management principles ] We would now like to ask you some more questions which are specifically related to fishing. Again, these questions seek your opinions so there are no right or wrong answers. After you have read each stat</t>
  </si>
  <si>
    <t>Q8_13. [I support both recreational and commercial fishing in Tasmania] We would now like to ask you some more questions which are specifically related to fishing. Again, these questions seek your opinions so there are no right or wrong answers. After you</t>
  </si>
  <si>
    <t>Q8_14. [I am a responsible fisher and accept fishing rules and regulations even if it means I catch less fish] We would now like to ask you some more questions which are specifically related to fishing. Again, these questions seek your opinions so there a</t>
  </si>
  <si>
    <t>Q8_15. [When it comes to fishing, I tend to spend a lot of my money on this activity because I love it so much!] We would now like to ask you some more questions which are specifically related to fishing. Again, these questions seek your opinions so there</t>
  </si>
  <si>
    <t>Q8_16. [I find fishing rules and regulations easy to understand] We would now like to ask you some more questions which are specifically related to fishing. Again, these questions seek your opinions so there are no right or wrong answers. After you have r</t>
  </si>
  <si>
    <t>Q8_17. [Time spent fishing is one of the best ways I know to relax and unwind] We would now like to ask you some more questions which are specifically related to fishing. Again, these questions seek your opinions so there are no right or wrong answers. Af</t>
  </si>
  <si>
    <t>Q8_18. [Fishing with my friends and family is the best part of going fishing] We would now like to ask you some more questions which are specifically related to fishing. Again, these questions seek your opinions so there are no right or wrong answers. Aft</t>
  </si>
  <si>
    <t>Q10_1. [Outdoor activities (such as camping, hiking, hunting, bird watching)] Thinking about activities you undertake outside of fishing, which of the following types of activities do you undertake regularly, occasionally or not at all?</t>
  </si>
  <si>
    <t>Undertake regularly</t>
  </si>
  <si>
    <t>Undertake occasionally</t>
  </si>
  <si>
    <t>Don't undertake this type of activity</t>
  </si>
  <si>
    <t>Q10_2. [Indoor fitness activities (such as going to the gym, Pilates or yoga)] Thinking about activities you undertake outside of fishing, which of the following types of activities do you undertake regularly, occasionally or not at all?</t>
  </si>
  <si>
    <t>Q10_3. [Outdoor fitness activities (such as bicycling, running, swimming, or walking)] Thinking about activities you undertake outside of fishing, which of the following types of activities do you undertake regularly, occasionally or not at all?</t>
  </si>
  <si>
    <t>Q10_4. [Team sports (such as cricket, football, tennis, lawn bowls)] Thinking about activities you undertake outside of fishing, which of the following types of activities do you undertake regularly, occasionally or not at all?</t>
  </si>
  <si>
    <t>Q10_5. [Activities at home such as gardening, home improvement or cooking for enjoyment] Thinking about activities you undertake outside of fishing, which of the following types of activities do you undertake regularly, occasionally or not at all?</t>
  </si>
  <si>
    <t>Q10_6. [Other relaxation activities (such as eating out, going to the movies, going to a museum/gallery)] Thinking about activities you undertake outside of fishing, which of the following types of activities do you undertake regularly, occasionally or no</t>
  </si>
  <si>
    <t>Q10_7. [Volunteering (such as at a club, school or church)] Thinking about activities you undertake outside of fishing, which of the following types of activities do you undertake regularly, occasionally or not at all?</t>
  </si>
  <si>
    <t>Q11. How have you acquired fishing equipment in the last 12 months?</t>
  </si>
  <si>
    <t>From an online store such as Amazon or eBay</t>
  </si>
  <si>
    <t>From a major outlet such as BCF, Anaconda or Tackleworld</t>
  </si>
  <si>
    <t>From a department store such as Big W or Kmart</t>
  </si>
  <si>
    <t>From the local bait and tackle store where you live</t>
  </si>
  <si>
    <t>From the local bait and tackle store where you fish</t>
  </si>
  <si>
    <t>By swapping things you own in exchange for fishing equipment</t>
  </si>
  <si>
    <t>By buying second hand fishing equipment</t>
  </si>
  <si>
    <t>Another way</t>
  </si>
  <si>
    <t>I haven’t bought or swapped any fishing gear in the last 12 months</t>
  </si>
  <si>
    <t>Q12. Which of the following do you access at least weekly?  You can select as many as apply</t>
  </si>
  <si>
    <t>Facebook</t>
  </si>
  <si>
    <t>Instagram</t>
  </si>
  <si>
    <t>Twitter</t>
  </si>
  <si>
    <t>Snapchat</t>
  </si>
  <si>
    <t>TikTok</t>
  </si>
  <si>
    <t>LinkedIn</t>
  </si>
  <si>
    <t>Pinterest</t>
  </si>
  <si>
    <t>Reddit</t>
  </si>
  <si>
    <t>YouTube</t>
  </si>
  <si>
    <t>WhatsApp</t>
  </si>
  <si>
    <t>Facebook Messenger</t>
  </si>
  <si>
    <t>Telegram</t>
  </si>
  <si>
    <t>Viber</t>
  </si>
  <si>
    <t>WeChat</t>
  </si>
  <si>
    <t>None of these / I don't use social media</t>
  </si>
  <si>
    <t>Q13. Please select your gender.</t>
  </si>
  <si>
    <t>Male</t>
  </si>
  <si>
    <t>Female</t>
  </si>
  <si>
    <t>Non-binary</t>
  </si>
  <si>
    <t>Prefer not to say</t>
  </si>
  <si>
    <t>Q14. Please select your age group as at your last birthday.</t>
  </si>
  <si>
    <t>20-24 years</t>
  </si>
  <si>
    <t>25-29 years</t>
  </si>
  <si>
    <t>30-34 years</t>
  </si>
  <si>
    <t>35-39 years</t>
  </si>
  <si>
    <t>40-44 years</t>
  </si>
  <si>
    <t>45-49 years</t>
  </si>
  <si>
    <t>50-54 years</t>
  </si>
  <si>
    <t>55-59 years</t>
  </si>
  <si>
    <t>60-64 years</t>
  </si>
  <si>
    <t>65-69 years</t>
  </si>
  <si>
    <t>70-74 years</t>
  </si>
  <si>
    <t>75-79 years</t>
  </si>
  <si>
    <t>80-84 years</t>
  </si>
  <si>
    <t>85 years and over</t>
  </si>
  <si>
    <t>Q15. Which of the following categories best describes your marital status?</t>
  </si>
  <si>
    <t>Never married</t>
  </si>
  <si>
    <t>Widowed</t>
  </si>
  <si>
    <t>Divorced</t>
  </si>
  <si>
    <t>Separated</t>
  </si>
  <si>
    <t>Married</t>
  </si>
  <si>
    <t>Q16. Which of the following categories best describes your familiy composition?</t>
  </si>
  <si>
    <t>Couple / family without children living at home</t>
  </si>
  <si>
    <t>Couple / family with children living at home</t>
  </si>
  <si>
    <t>Single parent without children living at home</t>
  </si>
  <si>
    <t>Single parent with children living at home</t>
  </si>
  <si>
    <t>Other family</t>
  </si>
  <si>
    <t>Single (live alone)</t>
  </si>
  <si>
    <t>Group household (e.g. share house)</t>
  </si>
  <si>
    <t>Q17. Do any of your children fish?</t>
  </si>
  <si>
    <t>Q18. Are you of Aboriginal or Torres Strait Islander origin?</t>
  </si>
  <si>
    <t>Yes, Aboriginal origin</t>
  </si>
  <si>
    <t>Yes, Torres Strait Islander origin</t>
  </si>
  <si>
    <t>Yes, both Aboriginal and Torres Strait Islander origin</t>
  </si>
  <si>
    <t>No - neither</t>
  </si>
  <si>
    <t>Q19. Do you have a disability or impairment (such as physical, intellectual, learning and/or sensory disability)?</t>
  </si>
  <si>
    <t>Q20. Which of the following best describes your occupation?</t>
  </si>
  <si>
    <t>Professional / executive</t>
  </si>
  <si>
    <t>White collar</t>
  </si>
  <si>
    <t>Blue collar</t>
  </si>
  <si>
    <t>Home duties</t>
  </si>
  <si>
    <t>Student</t>
  </si>
  <si>
    <t>Unemployed</t>
  </si>
  <si>
    <t>Retired</t>
  </si>
  <si>
    <t>Q21. What is the highest level of education you have completed?</t>
  </si>
  <si>
    <t>Primary school</t>
  </si>
  <si>
    <t>Secondary School (Year 7-10)</t>
  </si>
  <si>
    <t>Secondary School/College (Year 11-12)</t>
  </si>
  <si>
    <t>Trade/Apprenticeship</t>
  </si>
  <si>
    <t>Other TAFE/Technical Certificate</t>
  </si>
  <si>
    <t>Diploma</t>
  </si>
  <si>
    <t>Bachelor Degree</t>
  </si>
  <si>
    <t>Post-Graduate Degree</t>
  </si>
  <si>
    <t>Q22. Which of the following best describes your total annual household income before tax?</t>
  </si>
  <si>
    <t>$0 - $19,999</t>
  </si>
  <si>
    <t>$20,000 - $39,999</t>
  </si>
  <si>
    <t>$40,000 - $59,999</t>
  </si>
  <si>
    <t>$60,000 - $79,999</t>
  </si>
  <si>
    <t>$80,000 - $99,999</t>
  </si>
  <si>
    <t>$100,000 - $129,999</t>
  </si>
  <si>
    <t>$130,000 - $149,999</t>
  </si>
  <si>
    <t>$150,000 - $249,999</t>
  </si>
  <si>
    <t>$250,000 or more</t>
  </si>
  <si>
    <t>Q23. Do you speak a language other than English at home?</t>
  </si>
  <si>
    <t>Q24. What is your country of birth?</t>
  </si>
  <si>
    <t>Australia</t>
  </si>
  <si>
    <t>Other (specify)</t>
  </si>
  <si>
    <t>Q25. It is possible we will undertake further research on recreational fishing. This could be in the form of discussion groups or interviews.  Would you be interested in participating in this further research?</t>
  </si>
  <si>
    <t>Q26. TARFish is the fully independent peak body representing the interests of recreational marine fishers in Tasmania.  Would you like to record your details so we can send you information on TARFish?</t>
  </si>
  <si>
    <t>Q28. Thank you for your time today.  At the start of the survey we mentioned the option to enter a prize draw for your time.  The prize draw includes two prizes that are up for grabs:      Prize 1 (valued at approx. $550) inc</t>
  </si>
  <si>
    <t>Survey Version</t>
  </si>
  <si>
    <t>TARFish Sourced</t>
  </si>
  <si>
    <t>General Public Sourced</t>
  </si>
  <si>
    <t>Phase 1 Results:</t>
  </si>
  <si>
    <t>Phase 2 Results:</t>
  </si>
  <si>
    <t>Note, question was changed for Phase 2</t>
  </si>
  <si>
    <t>Mid-point Mean Calculation</t>
  </si>
  <si>
    <t>Factor used</t>
  </si>
  <si>
    <t>Mid-point Mean Factors</t>
  </si>
  <si>
    <t>BASE</t>
  </si>
  <si>
    <t>MEAN SCORE (No. Days)</t>
  </si>
  <si>
    <t>Top 5 Saltwater Fish Species</t>
  </si>
  <si>
    <t>1st</t>
  </si>
  <si>
    <t>2nd</t>
  </si>
  <si>
    <t>3rd</t>
  </si>
  <si>
    <t>4th</t>
  </si>
  <si>
    <t>5th</t>
  </si>
  <si>
    <t>Top 4 Freshwater Fish Species</t>
  </si>
  <si>
    <t>Total Respondents</t>
  </si>
  <si>
    <t>A sense of space and openness is important to me</t>
  </si>
  <si>
    <t>I’d describe myself as a bit of a homebody</t>
  </si>
  <si>
    <t>I’d describe myself as adventurous and outgoing</t>
  </si>
  <si>
    <t>I consider myself to be a bit of a risk taker</t>
  </si>
  <si>
    <t>I’m more concerned with what I think, than what other people think of me</t>
  </si>
  <si>
    <t>My health and wellbeing is very important to me</t>
  </si>
  <si>
    <t>I have a clear idea of my goals in life</t>
  </si>
  <si>
    <t>I think most people that know me well would consider me a competitive person</t>
  </si>
  <si>
    <t>I think most people that know me well would consider me to be a confident person</t>
  </si>
  <si>
    <t>Keeping in close contact with my family is very important to me</t>
  </si>
  <si>
    <t>I see myself as a trendsetter</t>
  </si>
  <si>
    <t>In a group situation I often take the lead</t>
  </si>
  <si>
    <t>I feel really uncomfortable when I’m out of my normal environment</t>
  </si>
  <si>
    <t>I like the freedom of not having to comply with rules and regulations</t>
  </si>
  <si>
    <t>I don’t think Australians are doing enough to combat climate change</t>
  </si>
  <si>
    <t>I have travelled a lot around Australia or overseas</t>
  </si>
  <si>
    <t>A sense of community is an important consideration for me when I’m choosing somewhere to live.</t>
  </si>
  <si>
    <t>Technology is changing so fast I find it hard to keep up</t>
  </si>
  <si>
    <t>I’m optimistic about the future</t>
  </si>
  <si>
    <t>There’s a lot more we could be doing to look after our environment</t>
  </si>
  <si>
    <t>TOTAL AGREE</t>
  </si>
  <si>
    <t>Not Sure</t>
  </si>
  <si>
    <t>TOTAL DISAGREE</t>
  </si>
  <si>
    <t>NET' Agree - Disagree</t>
  </si>
  <si>
    <t>Total Agree Comparison</t>
  </si>
  <si>
    <t>NET Total Agree - Total Disagree Comparison</t>
  </si>
  <si>
    <t>Sharing a fishing experience helps strengthen relationships with family and friends</t>
  </si>
  <si>
    <t>A fishing trip can be successful even if you don’t catch fish</t>
  </si>
  <si>
    <t>The bigger the fish I catch, the better the trip</t>
  </si>
  <si>
    <t>The more fish I catch, the happier I am</t>
  </si>
  <si>
    <t>I trust the government to manage our fisheries</t>
  </si>
  <si>
    <t>Buying a recognised brand of fishing equipment is important to me</t>
  </si>
  <si>
    <t>Safety is an important consideration when I go fishing</t>
  </si>
  <si>
    <t>I don’t consider myself to be a serious fisher</t>
  </si>
  <si>
    <t>Most people I know would consider me to be a keen fisher</t>
  </si>
  <si>
    <t>For me, fishing brings back pleasant childhood memories</t>
  </si>
  <si>
    <t>All Respondents</t>
  </si>
  <si>
    <t>I catch fish, lobsters, etc for food for myself or to share with my friends and family</t>
  </si>
  <si>
    <t>I fish for the challenge and enjoyment of catching fish</t>
  </si>
  <si>
    <t>I usually fish on my own to get away from people</t>
  </si>
  <si>
    <t>I like to compete in fishing competitions</t>
  </si>
  <si>
    <t>I fish to catch trophy sized fish</t>
  </si>
  <si>
    <t>I aim to catch enough fish for a feed rather than take the bag limit</t>
  </si>
  <si>
    <t>I usually release most of the fish I catch</t>
  </si>
  <si>
    <t>I don’t go fishing as often as I would like to</t>
  </si>
  <si>
    <t>I like to browse in a tackle shop and then check online to see if I can get it cheaper</t>
  </si>
  <si>
    <t>I like to support my local tackle shop</t>
  </si>
  <si>
    <t>I buy fishing equipment that’s affordable / look for the best deals</t>
  </si>
  <si>
    <t>I support fisheries management principles</t>
  </si>
  <si>
    <t>I support both recreational and commercial fishing in Tasmania</t>
  </si>
  <si>
    <t>I am a responsible fisher and accept fishing rules and regulations even if it means I catch less fish</t>
  </si>
  <si>
    <t>When it comes to fishing, I tend to spend a lot of my money on this activity because I love it so much!</t>
  </si>
  <si>
    <t>I find fishing rules and regulations easy to understand</t>
  </si>
  <si>
    <t>Time spent fishing is one of the best ways I know to relax and unwind</t>
  </si>
  <si>
    <t>Fishing with my friends and family is the best part of going fishing</t>
  </si>
  <si>
    <t>Q9. Do you or anyone in your immediate household own a boat used for recreational fishing?</t>
  </si>
  <si>
    <t>Outdoor activities (such as camping, hiking, hunting, bird watching)</t>
  </si>
  <si>
    <t>Indoor fitness activities (such as going to the gym, Pilates or yoga)</t>
  </si>
  <si>
    <t>Outdoor fitness activities (such as bicycling, running, swimming, or walking)</t>
  </si>
  <si>
    <t>Team sports (such as cricket, football, tennis, lawn bowls)</t>
  </si>
  <si>
    <t>Activities at home such as gardening, home improvement or cooking for enjoyment</t>
  </si>
  <si>
    <t>Other relaxation activities (such as eating out, going to the movies, going to a museum/gallery)</t>
  </si>
  <si>
    <t>Volunteering (such as at a club, school or church)</t>
  </si>
  <si>
    <t>TOTAL UNDERTAKE</t>
  </si>
  <si>
    <t>Total Undertake</t>
  </si>
  <si>
    <t>Don't Undertake</t>
  </si>
  <si>
    <t>NET Total Undertake - Don't Undertake</t>
  </si>
  <si>
    <t>NET Total Undertake - Don't Undertake Comparison</t>
  </si>
  <si>
    <t>Top 5 Social Media Platforms</t>
  </si>
  <si>
    <t>18-19 years</t>
  </si>
  <si>
    <t>18-34 years</t>
  </si>
  <si>
    <t>35-49 years</t>
  </si>
  <si>
    <t>50-64 years</t>
  </si>
  <si>
    <t>65+ years</t>
  </si>
  <si>
    <t>Yes, Aboriginal or Torres Strait Islander</t>
  </si>
  <si>
    <t>No, neither</t>
  </si>
  <si>
    <t>High school or less</t>
  </si>
  <si>
    <t>Trade/Apprenticeship/Certificate/Diploma</t>
  </si>
  <si>
    <t>Bachelor Degree or Higher</t>
  </si>
  <si>
    <t>Other/Prefer not to say</t>
  </si>
  <si>
    <t>Less than $40,000</t>
  </si>
  <si>
    <t>$40,000 to &lt;$80,000</t>
  </si>
  <si>
    <t>$80,000 to &lt;$130,000</t>
  </si>
  <si>
    <t>$130,000 or more</t>
  </si>
  <si>
    <t>Segment 2: Homebody Anglers</t>
  </si>
  <si>
    <t>Segment 3: Outgoing Enthusiasts</t>
  </si>
  <si>
    <t>Link</t>
  </si>
  <si>
    <t>Variable(s)</t>
  </si>
  <si>
    <t>Optional Variable(s)</t>
  </si>
  <si>
    <t>Filter</t>
  </si>
  <si>
    <t>Name</t>
  </si>
  <si>
    <t>Type</t>
  </si>
  <si>
    <t>Cell-Stat</t>
  </si>
  <si>
    <t>Weighted</t>
  </si>
  <si>
    <t>T-Test</t>
  </si>
  <si>
    <t>Z-Test</t>
  </si>
  <si>
    <t>Test Columns</t>
  </si>
  <si>
    <t>Min Row Base</t>
  </si>
  <si>
    <t>Min Col Base</t>
  </si>
  <si>
    <t>Min Rank Base</t>
  </si>
  <si>
    <t>Layout</t>
  </si>
  <si>
    <t>Grid Table: 'Q7a_1' &amp; 'Q7a_2' &amp; 'Q7a_3' &amp; 'Q7a_4' &amp; 'Q7a_5' &amp; 'Q7a_6' &amp; 'Q7a_7' &amp; 'Q7a_8' ...</t>
  </si>
  <si>
    <t>Q7a_1. [A sense of space and openness is important to me] We would now like to ask you some questions which will help us better understand the types of people who recreationally fish in saltwater in Tasmania. These questions are quite general and we are i' &amp; 'Q7a_2. [I’d describe myself as a bit of a homebody] We would now like to ask you some questions which will help us better understand the types of people who recreationally fish in saltwater in Tasmania. These questions are quite general and we are interes' &amp; 'Q7a_3. [I’d describe myself as adventurous and outgoing] We would now like to ask you some questions which will help us better understand the types of people who recreationally fish in saltwater in Tasmania. These questions are quite general and we are in' &amp; 'Q7a_4. [I consider myself to be a bit of a risk taker] We would now like to ask you some questions which will help us better understand the types of people who recreationally fish in saltwater in Tasmania. These questions are quite general and we are inte' &amp; 'Q7a_5. [I’m more concerned with what I think, than what other people think of me] We would now like to ask you some questions which will help us better understand the types of people who recreationally fish in saltwater in Tasmania. These questions are qu' &amp; 'Q7a_6. [My health and wellbeing is very important to me] We would now like to ask you some questions which will help us better understand the types of people who recreationally fish in saltwater in Tasmania. These questions are quite general and we are in' &amp; 'Q7a_7. [I have a clear idea of my goals in life] We would now like to ask you some questions which will help us better understand the types of people who recreationally fish in saltwater in Tasmania. These questions are quite general and we are interested' &amp; 'Q7a_8. [I think most people that know me well would consider me a competitive person] We would now like to ask you some questions which will help us better understand the types of people who recreationally fish in saltwater in Tasmania. These questions ar' ...</t>
  </si>
  <si>
    <t>ORTable607</t>
  </si>
  <si>
    <t>Freq. Grid Table</t>
  </si>
  <si>
    <t>Percent</t>
  </si>
  <si>
    <t>OR Compact Analytics Blue TotalonLeft</t>
  </si>
  <si>
    <t>ORTable608</t>
  </si>
  <si>
    <t>Segments 2+3+4</t>
  </si>
  <si>
    <t>Segments 2+3+4 Combined</t>
  </si>
  <si>
    <t>ORTable609</t>
  </si>
  <si>
    <t>Segments 1+3+4</t>
  </si>
  <si>
    <t>Segments 1+3+4 Combined</t>
  </si>
  <si>
    <t>ORTable610</t>
  </si>
  <si>
    <t>Segments 1+2+4</t>
  </si>
  <si>
    <t>Segment 1+2+4 Combined</t>
  </si>
  <si>
    <t>ORTable611</t>
  </si>
  <si>
    <t>Segments 1+2+3</t>
  </si>
  <si>
    <t>Segments 1+2+3 Combined</t>
  </si>
  <si>
    <t>Segment 2+3+4</t>
  </si>
  <si>
    <t>DIFFERENCE BETWEEN EACH</t>
  </si>
  <si>
    <t>Segment 1+3+4</t>
  </si>
  <si>
    <t>Segment 1+2+4</t>
  </si>
  <si>
    <t>Segment 1+2+3</t>
  </si>
  <si>
    <t>Grid Table: 'Q7b_1' &amp; 'Q7b_2' &amp; 'Q7b_3' &amp; 'Q7b_4' &amp; 'Q7b_5' &amp; 'Q7b_6' &amp; 'Q7b_7' &amp; 'Q7b_8' ...</t>
  </si>
  <si>
    <t>Q7b_1. [Sharing a fishing experience helps strengthen relationships with family and friends] Here are a few more questions which will help us better understand the types of people who recreationally fish in saltwater in Tasmania. Again these questions see' &amp; 'Q7b_2. [A fishing trip can be successful even if you don’t catch fish] Here are a few more questions which will help us better understand the types of people who recreationally fish in saltwater in Tasmania. Again these questions seek your opinion so ther' &amp; 'Q7b_3. [The bigger the fish I catch, the better the trip] Here are a few more questions which will help us better understand the types of people who recreationally fish in saltwater in Tasmania. Again these questions seek your opinion so there are no righ' &amp; 'Q7b_4. [The more fish I catch, the happier I am] Here are a few more questions which will help us better understand the types of people who recreationally fish in saltwater in Tasmania. Again these questions seek your opinion so there are no right or wron' &amp; 'Q7b_5. [I trust the government to manage our fisheries] Here are a few more questions which will help us better understand the types of people who recreationally fish in saltwater in Tasmania. Again these questions seek your opinion so there are no right' &amp; 'Q7b_6. [Buying a recognised brand of fishing equipment is important to me] Here are a few more questions which will help us better understand the types of people who recreationally fish in saltwater in Tasmania. Again these questions seek your opinion so' &amp; 'Q7b_7. [Safety is an important consideration when I go fishing] Here are a few more questions which will help us better understand the types of people who recreationally fish in saltwater in Tasmania. Again these questions seek your opinion so there are n' &amp; 'Q7b_8. [I don’t consider myself to be a serious fisher] Here are a few more questions which will help us better understand the types of people who recreationally fish in saltwater in Tasmania. Again these questions seek your opinion so there are no right' ...</t>
  </si>
  <si>
    <t>ORTable612</t>
  </si>
  <si>
    <t>ORTable613</t>
  </si>
  <si>
    <t>ORTable614</t>
  </si>
  <si>
    <t>ORTable615</t>
  </si>
  <si>
    <t>DIFFERENCE</t>
  </si>
  <si>
    <t>Grid Table: 'Q8_1' &amp; 'Q8_2' &amp; 'Q8_3' &amp; 'Q8_4' &amp; 'Q8_5' &amp; 'Q8_6' &amp; 'Q8_7' &amp; 'Q8_8' ...</t>
  </si>
  <si>
    <t>Q8_1. [I catch fish, lobsters, etc for food for myself or to share with my friends and family] We would now like to ask you some more questions which are specifically related to fishing. Again, these questions seek your opinions so there are no right or w' &amp; 'Q8_2. [I fish for the challenge and enjoyment of catching fish] We would now like to ask you some more questions which are specifically related to fishing. Again, these questions seek your opinions so there are no right or wrong answers. After you have re' &amp; 'Q8_3. [I usually fish on my own to get away from people] We would now like to ask you some more questions which are specifically related to fishing. Again, these questions seek your opinions so there are no right or wrong answers. After you have read each' &amp; 'Q8_4. [I like to compete in fishing competitions] We would now like to ask you some more questions which are specifically related to fishing. Again, these questions seek your opinions so there are no right or wrong answers. After you have read each statem' &amp; 'Q8_5. [I fish to catch trophy sized fish] We would now like to ask you some more questions which are specifically related to fishing. Again, these questions seek your opinions so there are no right or wrong answers. After you have read each statement, ple' &amp; 'Q8_6. [I aim to catch enough fish for a feed rather than take the bag limit] We would now like to ask you some more questions which are specifically related to fishing. Again, these questions seek your opinions so there are no right or wrong answers. Afte' &amp; 'Q8_7. [I usually release most of the fish I catch] We would now like to ask you some more questions which are specifically related to fishing. Again, these questions seek your opinions so there are no right or wrong answers. After you have read each state' &amp; 'Q8_8. [I don’t go fishing as often as I would like to] We would now like to ask you some more questions which are specifically related to fishing. Again, these questions seek your opinions so there are no right or wrong answers. After you have read each s' ...</t>
  </si>
  <si>
    <t>ORTable616</t>
  </si>
  <si>
    <t>ORTable617</t>
  </si>
  <si>
    <t>ORTable618</t>
  </si>
  <si>
    <t>ORTable619</t>
  </si>
  <si>
    <t>Means significantly lower</t>
  </si>
  <si>
    <t>Means significantly higher</t>
  </si>
  <si>
    <t>COLOUR MEANING</t>
  </si>
  <si>
    <t>Table: 'Version'</t>
  </si>
  <si>
    <t xml:space="preserve">Survey Version' </t>
  </si>
  <si>
    <t>ORTable255</t>
  </si>
  <si>
    <t>Freq. Table</t>
  </si>
  <si>
    <t>Col Pct</t>
  </si>
  <si>
    <t>Segment 1: Green Individualists</t>
  </si>
  <si>
    <t>Segment 4: Serious Adventurers</t>
  </si>
  <si>
    <t xml:space="preserve">Final Segment' </t>
  </si>
  <si>
    <t>Cross Table</t>
  </si>
  <si>
    <t>Table: 'VersionCombined'</t>
  </si>
  <si>
    <t>ORTable256</t>
  </si>
  <si>
    <t>ORTable620</t>
  </si>
  <si>
    <t>Table: 'SampleType'</t>
  </si>
  <si>
    <t xml:space="preserve">Sample Type' </t>
  </si>
  <si>
    <t>ORTable621</t>
  </si>
  <si>
    <t>Table: 'Sx'</t>
  </si>
  <si>
    <t xml:space="preserve">Sx. To begin with, could you please tell us your age?' </t>
  </si>
  <si>
    <t>ORTable622</t>
  </si>
  <si>
    <t>Table: 'S1a'</t>
  </si>
  <si>
    <t xml:space="preserve">S1a. Did you recently complete a survey about recreational fishing in Tasmania via TARfish?  [Note: this recent survey was active in December 2022 and January 2023]' </t>
  </si>
  <si>
    <t>ORTable623</t>
  </si>
  <si>
    <t>Table: 'S2'</t>
  </si>
  <si>
    <t xml:space="preserve">S2. Are you a currently a member the Tasmanian Association for Recreational Fishing (TARFish)?  Note: TARFish is the Tasmanian Association for Recreational Fishing' </t>
  </si>
  <si>
    <t>ORTable624</t>
  </si>
  <si>
    <t>Table: 'TARFishMember'</t>
  </si>
  <si>
    <t xml:space="preserve">Total TARFish Members' </t>
  </si>
  <si>
    <t>ORTable625</t>
  </si>
  <si>
    <t>Table: 'S3'</t>
  </si>
  <si>
    <t xml:space="preserve">S3. Have you recently completed a survey about recreational fishing in Tasmania via TARFish?  [Note: this recent survey was active in December 2022 and January 2023]' </t>
  </si>
  <si>
    <t>ORTable626</t>
  </si>
  <si>
    <t>Table: 'S4'</t>
  </si>
  <si>
    <t xml:space="preserve">S4. Aside from TARFish, are you a member of any other fishing club or association in Tasmania?' </t>
  </si>
  <si>
    <t>ORTable627</t>
  </si>
  <si>
    <t>Table: 'TotalMembers'</t>
  </si>
  <si>
    <t xml:space="preserve">Fishing Club/Association Members vs Non-Members' </t>
  </si>
  <si>
    <t>ORTable628</t>
  </si>
  <si>
    <t>Table: 'S5'</t>
  </si>
  <si>
    <t xml:space="preserve">S5. Are you a member of a research panel in Tasmania?  Note: A research panel is where you participate in online surveys for a small fee (e.g. Octopus Group, EMRS or Pure Spectrum).' </t>
  </si>
  <si>
    <t>ORTable629</t>
  </si>
  <si>
    <t>Table: 'S5a'</t>
  </si>
  <si>
    <t xml:space="preserve">S5a. Have you recently completed this survey about recreational fishing in Tasmania a research panel (such as Octopus Group, EMRS or Pure Spectrum)?' </t>
  </si>
  <si>
    <t>ORTable630</t>
  </si>
  <si>
    <t>Table: 'S6Group'</t>
  </si>
  <si>
    <t xml:space="preserve">S6. Do you hold a current Tasmania recreational sea fishing licence (such as rock lobster, abalone, scallop, graball, or setline) and/or freshwater fishing licence?' </t>
  </si>
  <si>
    <t>ORTable631</t>
  </si>
  <si>
    <t>Table: 'Q1a'</t>
  </si>
  <si>
    <t xml:space="preserve">Q1a. Have you recreationally fished in Tasmania in the last 12 months?' </t>
  </si>
  <si>
    <t>ORTable632</t>
  </si>
  <si>
    <t>Table: 'Q1b'</t>
  </si>
  <si>
    <t xml:space="preserve">Q1b. Please select which of the following options best describes you:' </t>
  </si>
  <si>
    <t>ORTable633</t>
  </si>
  <si>
    <t>Table: 'Q1cRound1'</t>
  </si>
  <si>
    <t xml:space="preserve">Q1c. Are you intending to recreationally fish in Tasmania in the next 12 months?' </t>
  </si>
  <si>
    <t>ORTable634</t>
  </si>
  <si>
    <t>Table: 'Q1cRound2'</t>
  </si>
  <si>
    <t>ORTable635</t>
  </si>
  <si>
    <t>Table: 'Q2a'</t>
  </si>
  <si>
    <t xml:space="preserve">Q2. Thinking about your fishing in saltwater specifically, how many days did you recreationally fish in saltwater in Tasmania in the last 12 months?   Please note that ‘days’ refers to any day on which you have gone fishing regardless of the duration or n' </t>
  </si>
  <si>
    <t>ORTable636</t>
  </si>
  <si>
    <t>Table: 'Q2b'</t>
  </si>
  <si>
    <t xml:space="preserve">Q2b. Thinking about your fishing in freshwater specifically, how many days did you recreationally fish in freshwater in Tasmania in the last 12 months?   Please note that ‘days’ refers to any day on which you have gone fishin' </t>
  </si>
  <si>
    <t>ORTable637</t>
  </si>
  <si>
    <t>Table: 'Q3aGroup'</t>
  </si>
  <si>
    <t xml:space="preserve">Q3. Where in Tasmania do you mainly recreationally fish in saltwater? ' </t>
  </si>
  <si>
    <t>ORTable638</t>
  </si>
  <si>
    <t>Table: 'Q3bGroup'</t>
  </si>
  <si>
    <t xml:space="preserve">Q3b. Where in Tasmania do you mainly recreationally fish in freshwater?' </t>
  </si>
  <si>
    <t>ORTable639</t>
  </si>
  <si>
    <t>Table: 'Q4aGroup'</t>
  </si>
  <si>
    <t xml:space="preserve">Q4. Which of the following species do you mainly recreationally fish in saltwater in Tasmania for?   You can select as many as apply' </t>
  </si>
  <si>
    <t>ORTable640</t>
  </si>
  <si>
    <t>Table: 'Q4bGroup'</t>
  </si>
  <si>
    <t xml:space="preserve">Q4b. Which of the following species do you mainly recreationally fish in freshwater in Tasmania for?' </t>
  </si>
  <si>
    <t>ORTable641</t>
  </si>
  <si>
    <t>Table: 'Q5aGroup'</t>
  </si>
  <si>
    <t xml:space="preserve">Q5. When you recreationally fish in saltwater in Tasmania, what platforms do you mainly fish from?' </t>
  </si>
  <si>
    <t>ORTable642</t>
  </si>
  <si>
    <t>Table: 'Q5bGroup'</t>
  </si>
  <si>
    <t xml:space="preserve">Q5b. When you recreationally fish in freshwater in Tasmania, what platforms do you mainly fish from?' </t>
  </si>
  <si>
    <t>ORTable643</t>
  </si>
  <si>
    <t>Holiday Home/Shack NET</t>
  </si>
  <si>
    <t xml:space="preserve">   'A location close to a holiday home or shack you own</t>
  </si>
  <si>
    <t xml:space="preserve">   'A location close to a holiday home or shack you rent, borrow or visit</t>
  </si>
  <si>
    <t>Campsite NET</t>
  </si>
  <si>
    <t xml:space="preserve">   'A location close to a designated campsite</t>
  </si>
  <si>
    <t xml:space="preserve">   'A location close to a campsite that is not designated (e.g. bush campsite)</t>
  </si>
  <si>
    <t>Table: 'Q6aGroup'</t>
  </si>
  <si>
    <t xml:space="preserve">Q6. When you recreationally fish in saltwater in Tasmania, which location do you typically fish from?   Please select as many as apply' </t>
  </si>
  <si>
    <t>ORTable644</t>
  </si>
  <si>
    <t>Table: 'Q6bGroup'</t>
  </si>
  <si>
    <t xml:space="preserve">Q6b. When you recreationally fish in freshwater in Tasmania, which location do you typically fish from?' </t>
  </si>
  <si>
    <t>ORTable645</t>
  </si>
  <si>
    <t>Table: 'Q7a_1'</t>
  </si>
  <si>
    <t xml:space="preserve">Q7a_1. [A sense of space and openness is important to me] We would now like to ask you some questions which will help us better understand the types of people who recreationally fish in saltwater in Tasmania. These questions are quite general and we are i' </t>
  </si>
  <si>
    <t>ORTable646</t>
  </si>
  <si>
    <t>Table: 'Q7a_2'</t>
  </si>
  <si>
    <t xml:space="preserve">Q7a_2. [I’d describe myself as a bit of a homebody] We would now like to ask you some questions which will help us better understand the types of people who recreationally fish in saltwater in Tasmania. These questions are quite general and we are interes' </t>
  </si>
  <si>
    <t>ORTable647</t>
  </si>
  <si>
    <t>Table: 'Q7a_3'</t>
  </si>
  <si>
    <t xml:space="preserve">Q7a_3. [I’d describe myself as adventurous and outgoing] We would now like to ask you some questions which will help us better understand the types of people who recreationally fish in saltwater in Tasmania. These questions are quite general and we are in' </t>
  </si>
  <si>
    <t>ORTable648</t>
  </si>
  <si>
    <t>Table: 'Q7a_4'</t>
  </si>
  <si>
    <t xml:space="preserve">Q7a_4. [I consider myself to be a bit of a risk taker] We would now like to ask you some questions which will help us better understand the types of people who recreationally fish in saltwater in Tasmania. These questions are quite general and we are inte' </t>
  </si>
  <si>
    <t>ORTable649</t>
  </si>
  <si>
    <t>Table: 'Q7a_5'</t>
  </si>
  <si>
    <t xml:space="preserve">Q7a_5. [I’m more concerned with what I think, than what other people think of me] We would now like to ask you some questions which will help us better understand the types of people who recreationally fish in saltwater in Tasmania. These questions are qu' </t>
  </si>
  <si>
    <t>ORTable650</t>
  </si>
  <si>
    <t>Table: 'Q7a_6'</t>
  </si>
  <si>
    <t xml:space="preserve">Q7a_6. [My health and wellbeing is very important to me] We would now like to ask you some questions which will help us better understand the types of people who recreationally fish in saltwater in Tasmania. These questions are quite general and we are in' </t>
  </si>
  <si>
    <t>ORTable651</t>
  </si>
  <si>
    <t>Table: 'Q7a_7'</t>
  </si>
  <si>
    <t xml:space="preserve">Q7a_7. [I have a clear idea of my goals in life] We would now like to ask you some questions which will help us better understand the types of people who recreationally fish in saltwater in Tasmania. These questions are quite general and we are interested' </t>
  </si>
  <si>
    <t>ORTable652</t>
  </si>
  <si>
    <t>Table: 'Q7a_8'</t>
  </si>
  <si>
    <t xml:space="preserve">Q7a_8. [I think most people that know me well would consider me a competitive person] We would now like to ask you some questions which will help us better understand the types of people who recreationally fish in saltwater in Tasmania. These questions ar' </t>
  </si>
  <si>
    <t>ORTable653</t>
  </si>
  <si>
    <t>Table: 'Q7a_9'</t>
  </si>
  <si>
    <t xml:space="preserve">Q7a_9. [I think most people that know me well would consider me to be a confident person] We would now like to ask you some questions which will help us better understand the types of people who recreationally fish in saltwater in Tasmania. These question' </t>
  </si>
  <si>
    <t>ORTable654</t>
  </si>
  <si>
    <t>Table: 'Q7a_10'</t>
  </si>
  <si>
    <t xml:space="preserve">Q7a_10. [Keeping in close contact with my family is very important to me] We would now like to ask you some questions which will help us better understand the types of people who recreationally fish in saltwater in Tasmania. These questions are quite gene' </t>
  </si>
  <si>
    <t>ORTable655</t>
  </si>
  <si>
    <t>Table: 'Q7a_11'</t>
  </si>
  <si>
    <t xml:space="preserve">Q7a_11. [I see myself as a trendsetter] We would now like to ask you some questions which will help us better understand the types of people who recreationally fish in saltwater in Tasmania. These questions are quite general and we are interested in your' </t>
  </si>
  <si>
    <t>ORTable656</t>
  </si>
  <si>
    <t>Table: 'Q7a_12'</t>
  </si>
  <si>
    <t xml:space="preserve">Q7a_12. [In a group situation I often take the lead] We would now like to ask you some questions which will help us better understand the types of people who recreationally fish in saltwater in Tasmania. These questions are quite general and we are intere' </t>
  </si>
  <si>
    <t>ORTable657</t>
  </si>
  <si>
    <t>Table: 'Q7a_13'</t>
  </si>
  <si>
    <t xml:space="preserve">Q7a_13. [I feel really uncomfortable when I’m out of my normal environment] We would now like to ask you some questions which will help us better understand the types of people who recreationally fish in saltwater in Tasmania. These questions are quite ge' </t>
  </si>
  <si>
    <t>ORTable658</t>
  </si>
  <si>
    <t>Table: 'Q7a_14'</t>
  </si>
  <si>
    <t xml:space="preserve">Q7a_14. [I like the freedom of not having to comply with rules and regulations] We would now like to ask you some questions which will help us better understand the types of people who recreationally fish in saltwater in Tasmania. These questions are quit' </t>
  </si>
  <si>
    <t>ORTable659</t>
  </si>
  <si>
    <t>Table: 'Q7a_15'</t>
  </si>
  <si>
    <t xml:space="preserve">Q7a_15. [I don’t think Australians are doing enough to combat climate change] We would now like to ask you some questions which will help us better understand the types of people who recreationally fish in saltwater in Tasmania. These questions are quite' </t>
  </si>
  <si>
    <t>ORTable660</t>
  </si>
  <si>
    <t>Table: 'Q7a_16'</t>
  </si>
  <si>
    <t xml:space="preserve">Q7a_16. [I have travelled a lot around Australia or overseas] We would now like to ask you some questions which will help us better understand the types of people who recreationally fish in saltwater in Tasmania. These questions are quite general and we a' </t>
  </si>
  <si>
    <t>ORTable661</t>
  </si>
  <si>
    <t>Table: 'Q7a_17'</t>
  </si>
  <si>
    <t xml:space="preserve">Q7a_17. [A sense of community is an important consideration for me when I’m choosing somewhere to live.] We would now like to ask you some questions which will help us better understand the types of people who recreationally fish in saltwater in Tasmania.' </t>
  </si>
  <si>
    <t>ORTable662</t>
  </si>
  <si>
    <t>Table: 'Q7a_18'</t>
  </si>
  <si>
    <t xml:space="preserve">Q7a_18. [Technology is changing so fast I find it hard to keep up] We would now like to ask you some questions which will help us better understand the types of people who recreationally fish in saltwater in Tasmania. These questions are quite general and' </t>
  </si>
  <si>
    <t>ORTable663</t>
  </si>
  <si>
    <t>Table: 'Q7a_19'</t>
  </si>
  <si>
    <t xml:space="preserve">Q7a_19. [I’m optimistic about the future] We would now like to ask you some questions which will help us better understand the types of people who recreationally fish in saltwater in Tasmania. These questions are quite general and we are interested in you' </t>
  </si>
  <si>
    <t>ORTable664</t>
  </si>
  <si>
    <t>Table: 'Q7a_20'</t>
  </si>
  <si>
    <t xml:space="preserve">Q7a_20. [There’s a lot more we could be doing to look after our environment] We would now like to ask you some questions which will help us better understand the types of people who recreationally fish in saltwater in Tasmania. These questions are quite g' </t>
  </si>
  <si>
    <t>ORTable665</t>
  </si>
  <si>
    <t>Table: 'Q7b_1'</t>
  </si>
  <si>
    <t xml:space="preserve">Q7b_1. [Sharing a fishing experience helps strengthen relationships with family and friends] Here are a few more questions which will help us better understand the types of people who recreationally fish in saltwater in Tasmania. Again these questions see' </t>
  </si>
  <si>
    <t>ORTable666</t>
  </si>
  <si>
    <t>Table: 'Q7b_2'</t>
  </si>
  <si>
    <t xml:space="preserve">Q7b_2. [A fishing trip can be successful even if you don’t catch fish] Here are a few more questions which will help us better understand the types of people who recreationally fish in saltwater in Tasmania. Again these questions seek your opinion so ther' </t>
  </si>
  <si>
    <t>ORTable667</t>
  </si>
  <si>
    <t>Table: 'Q7b_3'</t>
  </si>
  <si>
    <t xml:space="preserve">Q7b_3. [The bigger the fish I catch, the better the trip] Here are a few more questions which will help us better understand the types of people who recreationally fish in saltwater in Tasmania. Again these questions seek your opinion so there are no righ' </t>
  </si>
  <si>
    <t>ORTable668</t>
  </si>
  <si>
    <t>Table: 'Q7b_4'</t>
  </si>
  <si>
    <t xml:space="preserve">Q7b_4. [The more fish I catch, the happier I am] Here are a few more questions which will help us better understand the types of people who recreationally fish in saltwater in Tasmania. Again these questions seek your opinion so there are no right or wron' </t>
  </si>
  <si>
    <t>ORTable669</t>
  </si>
  <si>
    <t>Table: 'Q7b_5'</t>
  </si>
  <si>
    <t xml:space="preserve">Q7b_5. [I trust the government to manage our fisheries] Here are a few more questions which will help us better understand the types of people who recreationally fish in saltwater in Tasmania. Again these questions seek your opinion so there are no right' </t>
  </si>
  <si>
    <t>ORTable670</t>
  </si>
  <si>
    <t>Table: 'Q7b_6'</t>
  </si>
  <si>
    <t xml:space="preserve">Q7b_6. [Buying a recognised brand of fishing equipment is important to me] Here are a few more questions which will help us better understand the types of people who recreationally fish in saltwater in Tasmania. Again these questions seek your opinion so' </t>
  </si>
  <si>
    <t>ORTable671</t>
  </si>
  <si>
    <t>Table: 'Q7b_7'</t>
  </si>
  <si>
    <t xml:space="preserve">Q7b_7. [Safety is an important consideration when I go fishing] Here are a few more questions which will help us better understand the types of people who recreationally fish in saltwater in Tasmania. Again these questions seek your opinion so there are n' </t>
  </si>
  <si>
    <t>ORTable672</t>
  </si>
  <si>
    <t>Table: 'Q7b_8'</t>
  </si>
  <si>
    <t xml:space="preserve">Q7b_8. [I don’t consider myself to be a serious fisher] Here are a few more questions which will help us better understand the types of people who recreationally fish in saltwater in Tasmania. Again these questions seek your opinion so there are no right' </t>
  </si>
  <si>
    <t>ORTable673</t>
  </si>
  <si>
    <t>Table: 'Q7b_9'</t>
  </si>
  <si>
    <t xml:space="preserve">Q7b_9. [Most people I know would consider me to be a keen fisher] Here are a few more questions which will help us better understand the types of people who recreationally fish in saltwater in Tasmania. Again these questions seek your opinion so there are' </t>
  </si>
  <si>
    <t>ORTable674</t>
  </si>
  <si>
    <t>Table: 'Q7b_10'</t>
  </si>
  <si>
    <t xml:space="preserve">Q7b_10. [For me, fishing brings back pleasant childhood memories] Here are a few more questions which will help us better understand the types of people who recreationally fish in saltwater in Tasmania. Again these questions seek your opinion so there are' </t>
  </si>
  <si>
    <t>ORTable675</t>
  </si>
  <si>
    <t>Table: 'Q8_1'</t>
  </si>
  <si>
    <t xml:space="preserve">Q8_1. [I catch fish, lobsters, etc for food for myself or to share with my friends and family] We would now like to ask you some more questions which are specifically related to fishing. Again, these questions seek your opinions so there are no right or w' </t>
  </si>
  <si>
    <t>ORTable676</t>
  </si>
  <si>
    <t>Table: 'Q8_2'</t>
  </si>
  <si>
    <t xml:space="preserve">Q8_2. [I fish for the challenge and enjoyment of catching fish] We would now like to ask you some more questions which are specifically related to fishing. Again, these questions seek your opinions so there are no right or wrong answers. After you have re' </t>
  </si>
  <si>
    <t>ORTable677</t>
  </si>
  <si>
    <t>Table: 'Q8_3'</t>
  </si>
  <si>
    <t xml:space="preserve">Q8_3. [I usually fish on my own to get away from people] We would now like to ask you some more questions which are specifically related to fishing. Again, these questions seek your opinions so there are no right or wrong answers. After you have read each' </t>
  </si>
  <si>
    <t>ORTable678</t>
  </si>
  <si>
    <t>Table: 'Q8_4'</t>
  </si>
  <si>
    <t xml:space="preserve">Q8_4. [I like to compete in fishing competitions] We would now like to ask you some more questions which are specifically related to fishing. Again, these questions seek your opinions so there are no right or wrong answers. After you have read each statem' </t>
  </si>
  <si>
    <t>ORTable679</t>
  </si>
  <si>
    <t>Table: 'Q8_5'</t>
  </si>
  <si>
    <t xml:space="preserve">Q8_5. [I fish to catch trophy sized fish] We would now like to ask you some more questions which are specifically related to fishing. Again, these questions seek your opinions so there are no right or wrong answers. After you have read each statement, ple' </t>
  </si>
  <si>
    <t>ORTable680</t>
  </si>
  <si>
    <t>Table: 'Q8_6'</t>
  </si>
  <si>
    <t xml:space="preserve">Q8_6. [I aim to catch enough fish for a feed rather than take the bag limit] We would now like to ask you some more questions which are specifically related to fishing. Again, these questions seek your opinions so there are no right or wrong answers. Afte' </t>
  </si>
  <si>
    <t>ORTable681</t>
  </si>
  <si>
    <t>Table: 'Q8_7'</t>
  </si>
  <si>
    <t xml:space="preserve">Q8_7. [I usually release most of the fish I catch] We would now like to ask you some more questions which are specifically related to fishing. Again, these questions seek your opinions so there are no right or wrong answers. After you have read each state' </t>
  </si>
  <si>
    <t>ORTable682</t>
  </si>
  <si>
    <t>Table: 'Q8_8'</t>
  </si>
  <si>
    <t xml:space="preserve">Q8_8. [I don’t go fishing as often as I would like to] We would now like to ask you some more questions which are specifically related to fishing. Again, these questions seek your opinions so there are no right or wrong answers. After you have read each s' </t>
  </si>
  <si>
    <t>ORTable683</t>
  </si>
  <si>
    <t>Table: 'Q8_9'</t>
  </si>
  <si>
    <t xml:space="preserve">Q8_9. [I like to browse in a tackle shop and then check online to see if I can get it cheaper] We would now like to ask you some more questions which are specifically related to fishing. Again, these questions seek your opinions so there are no right or w' </t>
  </si>
  <si>
    <t>ORTable684</t>
  </si>
  <si>
    <t>Table: 'Q8_10'</t>
  </si>
  <si>
    <t xml:space="preserve">Q8_10. [I like to support my local tackle shop] We would now like to ask you some more questions which are specifically related to fishing. Again, these questions seek your opinions so there are no right or wrong answers. After you have read each statemen' </t>
  </si>
  <si>
    <t>ORTable685</t>
  </si>
  <si>
    <t>Table: 'Q8_11'</t>
  </si>
  <si>
    <t xml:space="preserve">Q8_11. [I buy fishing equipment that’s affordable / look for the best deals] We would now like to ask you some more questions which are specifically related to fishing. Again, these questions seek your opinions so there are no right or wrong answers. Afte' </t>
  </si>
  <si>
    <t>ORTable686</t>
  </si>
  <si>
    <t>Table: 'Q8_12'</t>
  </si>
  <si>
    <t xml:space="preserve">Q8_12. [I support fisheries management principles ] We would now like to ask you some more questions which are specifically related to fishing. Again, these questions seek your opinions so there are no right or wrong answers. After you have read each stat' </t>
  </si>
  <si>
    <t>ORTable687</t>
  </si>
  <si>
    <t>Table: 'Q8_13'</t>
  </si>
  <si>
    <t xml:space="preserve">Q8_13. [I support both recreational and commercial fishing in Tasmania] We would now like to ask you some more questions which are specifically related to fishing. Again, these questions seek your opinions so there are no right or wrong answers. After you' </t>
  </si>
  <si>
    <t>ORTable688</t>
  </si>
  <si>
    <t>Table: 'Q8_14'</t>
  </si>
  <si>
    <t xml:space="preserve">Q8_14. [I am a responsible fisher and accept fishing rules and regulations even if it means I catch less fish] We would now like to ask you some more questions which are specifically related to fishing. Again, these questions seek your opinions so there a' </t>
  </si>
  <si>
    <t>ORTable689</t>
  </si>
  <si>
    <t>Table: 'Q8_15'</t>
  </si>
  <si>
    <t xml:space="preserve">Q8_15. [When it comes to fishing, I tend to spend a lot of my money on this activity because I love it so much!] We would now like to ask you some more questions which are specifically related to fishing. Again, these questions seek your opinions so there' </t>
  </si>
  <si>
    <t>ORTable690</t>
  </si>
  <si>
    <t>Table: 'Q8_16'</t>
  </si>
  <si>
    <t xml:space="preserve">Q8_16. [I find fishing rules and regulations easy to understand] We would now like to ask you some more questions which are specifically related to fishing. Again, these questions seek your opinions so there are no right or wrong answers. After you have r' </t>
  </si>
  <si>
    <t>ORTable691</t>
  </si>
  <si>
    <t>Table: 'Q8_17'</t>
  </si>
  <si>
    <t xml:space="preserve">Q8_17. [Time spent fishing is one of the best ways I know to relax and unwind] We would now like to ask you some more questions which are specifically related to fishing. Again, these questions seek your opinions so there are no right or wrong answers. Af' </t>
  </si>
  <si>
    <t>ORTable692</t>
  </si>
  <si>
    <t>Table: 'Q8_18'</t>
  </si>
  <si>
    <t xml:space="preserve">Q8_18. [Fishing with my friends and family is the best part of going fishing] We would now like to ask you some more questions which are specifically related to fishing. Again, these questions seek your opinions so there are no right or wrong answers. Aft' </t>
  </si>
  <si>
    <t>ORTable693</t>
  </si>
  <si>
    <t>Table: 'Q9'</t>
  </si>
  <si>
    <t xml:space="preserve">Q9. Do you or anyone in your immediate household own a boat used for recreational fishing?' </t>
  </si>
  <si>
    <t>ORTable694</t>
  </si>
  <si>
    <t>Table: 'Q10_1'</t>
  </si>
  <si>
    <t xml:space="preserve">Q10_1. [Outdoor activities (such as camping, hiking, hunting, bird watching)] Thinking about activities you undertake outside of fishing, which of the following types of activities do you undertake regularly, occasionally or not at all?' </t>
  </si>
  <si>
    <t>ORTable695</t>
  </si>
  <si>
    <t>Table: 'Q10_2'</t>
  </si>
  <si>
    <t xml:space="preserve">Q10_2. [Indoor fitness activities (such as going to the gym, Pilates or yoga)] Thinking about activities you undertake outside of fishing, which of the following types of activities do you undertake regularly, occasionally or not at all?' </t>
  </si>
  <si>
    <t>ORTable696</t>
  </si>
  <si>
    <t>Table: 'Q10_3'</t>
  </si>
  <si>
    <t xml:space="preserve">Q10_3. [Outdoor fitness activities (such as bicycling, running, swimming, or walking)] Thinking about activities you undertake outside of fishing, which of the following types of activities do you undertake regularly, occasionally or not at all?' </t>
  </si>
  <si>
    <t>ORTable697</t>
  </si>
  <si>
    <t>Table: 'Q10_4'</t>
  </si>
  <si>
    <t xml:space="preserve">Q10_4. [Team sports (such as cricket, football, tennis, lawn bowls)] Thinking about activities you undertake outside of fishing, which of the following types of activities do you undertake regularly, occasionally or not at all?' </t>
  </si>
  <si>
    <t>ORTable698</t>
  </si>
  <si>
    <t>Table: 'Q10_5'</t>
  </si>
  <si>
    <t xml:space="preserve">Q10_5. [Activities at home such as gardening, home improvement or cooking for enjoyment] Thinking about activities you undertake outside of fishing, which of the following types of activities do you undertake regularly, occasionally or not at all?' </t>
  </si>
  <si>
    <t>ORTable699</t>
  </si>
  <si>
    <t>Table: 'Q10_6'</t>
  </si>
  <si>
    <t xml:space="preserve">Q10_6. [Other relaxation activities (such as eating out, going to the movies, going to a museum/gallery)] Thinking about activities you undertake outside of fishing, which of the following types of activities do you undertake regularly, occasionally or no' </t>
  </si>
  <si>
    <t>ORTable700</t>
  </si>
  <si>
    <t>Table: 'Q10_7'</t>
  </si>
  <si>
    <t xml:space="preserve">Q10_7. [Volunteering (such as at a club, school or church)] Thinking about activities you undertake outside of fishing, which of the following types of activities do you undertake regularly, occasionally or not at all?' </t>
  </si>
  <si>
    <t>ORTable701</t>
  </si>
  <si>
    <t>Table: 'Q11Group'</t>
  </si>
  <si>
    <t xml:space="preserve">Q11. How have you acquired fishing equipment in the last 12 months?' </t>
  </si>
  <si>
    <t>ORTable702</t>
  </si>
  <si>
    <t>Table: 'Q12Group'</t>
  </si>
  <si>
    <t xml:space="preserve">Q12. Which of the following do you access at least weekly?  You can select as many as apply' </t>
  </si>
  <si>
    <t>ORTable703</t>
  </si>
  <si>
    <t>Table: 'Q13'</t>
  </si>
  <si>
    <t xml:space="preserve">Q13. Please select your gender.' </t>
  </si>
  <si>
    <t>ORTable704</t>
  </si>
  <si>
    <t>Table: 'Q14'</t>
  </si>
  <si>
    <t xml:space="preserve">Q14. Please select your age group as at your last birthday.' </t>
  </si>
  <si>
    <t>ORTable705</t>
  </si>
  <si>
    <t>Table: 'Q15'</t>
  </si>
  <si>
    <t xml:space="preserve">Q15. Which of the following categories best describes your marital status?' </t>
  </si>
  <si>
    <t>ORTable706</t>
  </si>
  <si>
    <t>Table: 'Q16'</t>
  </si>
  <si>
    <t xml:space="preserve">Q16. Which of the following categories best describes your familiy composition?' </t>
  </si>
  <si>
    <t>ORTable707</t>
  </si>
  <si>
    <t>Table: 'Q17'</t>
  </si>
  <si>
    <t xml:space="preserve">Q17. Do any of your children fish?' </t>
  </si>
  <si>
    <t>ORTable708</t>
  </si>
  <si>
    <t>Table: 'Q18'</t>
  </si>
  <si>
    <t xml:space="preserve">Q18. Are you of Aboriginal or Torres Strait Islander origin?' </t>
  </si>
  <si>
    <t>ORTable709</t>
  </si>
  <si>
    <t>Table: 'Q19'</t>
  </si>
  <si>
    <t xml:space="preserve">Q19. Do you have a disability or impairment (such as physical, intellectual, learning and/or sensory disability)?' </t>
  </si>
  <si>
    <t>ORTable710</t>
  </si>
  <si>
    <t>Table: 'Q20'</t>
  </si>
  <si>
    <t xml:space="preserve">Q20. Which of the following best describes your occupation?' </t>
  </si>
  <si>
    <t>ORTable711</t>
  </si>
  <si>
    <t>Table: 'Q21'</t>
  </si>
  <si>
    <t xml:space="preserve">Q21. What is the highest level of education you have completed?' </t>
  </si>
  <si>
    <t>ORTable712</t>
  </si>
  <si>
    <t>Table: 'Q22'</t>
  </si>
  <si>
    <t xml:space="preserve">Q22. Which of the following best describes your total annual household income before tax?' </t>
  </si>
  <si>
    <t>ORTable713</t>
  </si>
  <si>
    <t>Table: 'Q23'</t>
  </si>
  <si>
    <t xml:space="preserve">Q23. Do you speak a language other than English at home?' </t>
  </si>
  <si>
    <t>ORTable714</t>
  </si>
  <si>
    <t>Table: 'Q24'</t>
  </si>
  <si>
    <t xml:space="preserve">Q24. What is your country of birth?' </t>
  </si>
  <si>
    <t>ORTable715</t>
  </si>
  <si>
    <t>Table: 'Q25'</t>
  </si>
  <si>
    <t xml:space="preserve">Q25. It is possible we will undertake further research on recreational fishing. This could be in the form of discussion groups or interviews.  Would you be interested in participating in this further research?' </t>
  </si>
  <si>
    <t>ORTable716</t>
  </si>
  <si>
    <t>Table: 'Q26'</t>
  </si>
  <si>
    <t xml:space="preserve">Q26. TARFish is the fully independent peak body representing the interests of recreational marine fishers in Tasmania.  Would you like to record your details so we can send you information on TARFish?' </t>
  </si>
  <si>
    <t>ORTable717</t>
  </si>
  <si>
    <t>Table: 'Q28'</t>
  </si>
  <si>
    <t xml:space="preserve">Q28. Thank you for your time today.  At the start of the survey we mentioned the option to enter a prize draw for your time.  The prize draw includes two prizes that are up for grabs:      Prize 1 (valued at approx. $550) inc' </t>
  </si>
  <si>
    <t>ORTable718</t>
  </si>
  <si>
    <t>Table: 'FinalSegment'</t>
  </si>
  <si>
    <t>ORTable719</t>
  </si>
  <si>
    <t>Count &amp; Col Pct</t>
  </si>
  <si>
    <t>S1Categories. To begin with would you please enter the postcode of your main residence.</t>
  </si>
  <si>
    <t>Segment 3: Outgoing Adventurers</t>
  </si>
  <si>
    <t>Segment 4: Daring Enthusiasts</t>
  </si>
  <si>
    <t>North East</t>
  </si>
  <si>
    <t>East &amp; Central</t>
  </si>
  <si>
    <t>South East</t>
  </si>
  <si>
    <t>Table: 'RegionWhereReside'</t>
  </si>
  <si>
    <t xml:space="preserve">S1Categories. To begin with would you please enter the postcode of your main residence.' </t>
  </si>
  <si>
    <t>ORTable720</t>
  </si>
  <si>
    <t>ORTable103</t>
  </si>
  <si>
    <t>ORTable104</t>
  </si>
  <si>
    <t>ORTable253</t>
  </si>
  <si>
    <t>ORTable254</t>
  </si>
  <si>
    <t>ORTable257</t>
  </si>
  <si>
    <t>ORTable258</t>
  </si>
  <si>
    <t>ORTable259</t>
  </si>
  <si>
    <t>ORTable260</t>
  </si>
  <si>
    <t>ORTable261</t>
  </si>
  <si>
    <t>ORTable262</t>
  </si>
  <si>
    <t>ORTable263</t>
  </si>
  <si>
    <t>ORTable264</t>
  </si>
  <si>
    <t>ORTable265</t>
  </si>
  <si>
    <t>ORTable266</t>
  </si>
  <si>
    <t>ORTable267</t>
  </si>
  <si>
    <t>ORTable268</t>
  </si>
  <si>
    <t>ORTable269</t>
  </si>
  <si>
    <t>ORTable270</t>
  </si>
  <si>
    <t>ORTable271</t>
  </si>
  <si>
    <t>ORTable272</t>
  </si>
  <si>
    <t>ORTable273</t>
  </si>
  <si>
    <t>ORTable289</t>
  </si>
  <si>
    <t>North West And West Coast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</si>
</sst>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13" x14ac:knownFonts="1">
    <font>
      <sz val="11"/>
      <color theme="1"/>
      <name val="Gisha"/>
      <family val="2"/>
      <scheme val="minor"/>
    </font>
    <font>
      <sz val="11"/>
      <color theme="1"/>
      <name val="Gisha"/>
      <family val="2"/>
      <scheme val="minor"/>
    </font>
    <font>
      <b/>
      <sz val="11"/>
      <color theme="1"/>
      <name val="Gisha"/>
      <family val="2"/>
      <scheme val="minor"/>
    </font>
    <font>
      <sz val="11"/>
      <color rgb="FFFFFFFF"/>
      <name val="Arial"/>
      <family val="2"/>
    </font>
    <font>
      <sz val="9"/>
      <color rgb="FF474747"/>
      <name val="Arial"/>
      <family val="2"/>
    </font>
    <font>
      <sz val="9"/>
      <color rgb="FFFFFFFF"/>
      <name val="Arial"/>
      <family val="2"/>
    </font>
    <font>
      <sz val="8"/>
      <color rgb="FF474747"/>
      <name val="Arial"/>
      <family val="2"/>
    </font>
    <font>
      <b/>
      <sz val="9"/>
      <color indexed="81"/>
      <name val="Lucida Console"/>
      <family val="3"/>
    </font>
    <font>
      <b/>
      <u/>
      <sz val="11"/>
      <color theme="1"/>
      <name val="Gisha"/>
      <family val="2"/>
      <scheme val="minor"/>
    </font>
    <font>
      <b/>
      <sz val="9"/>
      <color rgb="FF474747"/>
      <name val="Arial"/>
      <family val="2"/>
    </font>
    <font>
      <u/>
      <sz val="11"/>
      <color theme="10"/>
      <name val="Gisha"/>
      <family val="2"/>
      <scheme val="minor"/>
    </font>
    <font>
      <b/>
      <u/>
      <sz val="9"/>
      <color rgb="FF474747"/>
      <name val="Arial"/>
      <family val="2"/>
    </font>
    <font>
      <i/>
      <sz val="9"/>
      <color rgb="FF474747"/>
      <name val="Arial"/>
      <family val="2"/>
    </font>
  </fonts>
  <fills count="9">
    <fill>
      <patternFill patternType="none"/>
    </fill>
    <fill>
      <patternFill patternType="gray125"/>
    </fill>
    <fill>
      <patternFill patternType="solid">
        <fgColor rgb="FF2069AC"/>
        <bgColor indexed="64"/>
      </patternFill>
    </fill>
    <fill>
      <patternFill patternType="solid">
        <fgColor rgb="FFF8F8F8"/>
        <bgColor indexed="64"/>
      </patternFill>
    </fill>
    <fill>
      <patternFill patternType="solid">
        <fgColor rgb="FF949494"/>
        <bgColor indexed="64"/>
      </patternFill>
    </fill>
    <fill>
      <patternFill patternType="solid">
        <fgColor rgb="FFEEEEEE"/>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s>
  <borders count="24">
    <border>
      <left/>
      <right/>
      <top/>
      <bottom/>
      <diagonal/>
    </border>
    <border>
      <left/>
      <right/>
      <top style="thin">
        <color rgb="FF808080"/>
      </top>
      <bottom/>
      <diagonal/>
    </border>
    <border>
      <left style="thin">
        <color rgb="FF808080"/>
      </left>
      <right/>
      <top style="thin">
        <color rgb="FF808080"/>
      </top>
      <bottom/>
      <diagonal/>
    </border>
    <border>
      <left style="thin">
        <color rgb="FF808080"/>
      </left>
      <right/>
      <top/>
      <bottom/>
      <diagonal/>
    </border>
    <border>
      <left style="thin">
        <color rgb="FF808080"/>
      </left>
      <right/>
      <top/>
      <bottom style="thin">
        <color rgb="FF808080"/>
      </bottom>
      <diagonal/>
    </border>
    <border>
      <left/>
      <right style="thin">
        <color rgb="FF808080"/>
      </right>
      <top style="thin">
        <color rgb="FF808080"/>
      </top>
      <bottom/>
      <diagonal/>
    </border>
    <border>
      <left/>
      <right style="thin">
        <color rgb="FF808080"/>
      </right>
      <top/>
      <bottom/>
      <diagonal/>
    </border>
    <border>
      <left/>
      <right style="thin">
        <color rgb="FF808080"/>
      </right>
      <top/>
      <bottom style="thin">
        <color rgb="FF808080"/>
      </bottom>
      <diagonal/>
    </border>
    <border>
      <left style="thin">
        <color rgb="FF808080"/>
      </left>
      <right/>
      <top style="thin">
        <color rgb="FFFFFFFF"/>
      </top>
      <bottom style="thin">
        <color rgb="FFFFFFFF"/>
      </bottom>
      <diagonal/>
    </border>
    <border>
      <left/>
      <right style="thin">
        <color rgb="FF808080"/>
      </right>
      <top style="thin">
        <color rgb="FFFFFFFF"/>
      </top>
      <bottom style="thin">
        <color rgb="FFFFFFFF"/>
      </bottom>
      <diagonal/>
    </border>
    <border>
      <left style="thin">
        <color rgb="FF808080"/>
      </left>
      <right/>
      <top style="thin">
        <color rgb="FFFFFFFF"/>
      </top>
      <bottom/>
      <diagonal/>
    </border>
    <border>
      <left/>
      <right style="thin">
        <color rgb="FF808080"/>
      </right>
      <top style="thin">
        <color rgb="FFFFFFFF"/>
      </top>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style="thin">
        <color rgb="FF808080"/>
      </bottom>
      <diagonal/>
    </border>
    <border>
      <left style="thin">
        <color rgb="FFFFFFFF"/>
      </left>
      <right/>
      <top style="thin">
        <color rgb="FFFFFFFF"/>
      </top>
      <bottom/>
      <diagonal/>
    </border>
    <border>
      <left style="thin">
        <color rgb="FFFFFFFF"/>
      </left>
      <right/>
      <top/>
      <bottom/>
      <diagonal/>
    </border>
    <border>
      <left style="thin">
        <color rgb="FFFFFFFF"/>
      </left>
      <right/>
      <top style="thin">
        <color rgb="FFFFFFFF"/>
      </top>
      <bottom style="thin">
        <color rgb="FFFFFFFF"/>
      </bottom>
      <diagonal/>
    </border>
    <border>
      <left style="thin">
        <color rgb="FFFFFFFF"/>
      </left>
      <right/>
      <top/>
      <bottom style="thin">
        <color rgb="FF808080"/>
      </bottom>
      <diagonal/>
    </border>
    <border>
      <left/>
      <right style="thin">
        <color rgb="FFFFFFFF"/>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rgb="FFFFFFFF"/>
      </left>
      <right style="thin">
        <color rgb="FFFFFFFF"/>
      </right>
      <top style="thin">
        <color rgb="FF808080"/>
      </top>
      <bottom/>
      <diagonal/>
    </border>
    <border>
      <left style="thin">
        <color rgb="FFFFFFFF"/>
      </left>
      <right/>
      <top style="thin">
        <color rgb="FF808080"/>
      </top>
      <bottom/>
      <diagonal/>
    </border>
  </borders>
  <cellStyleXfs count="3">
    <xf numFmtId="0" fontId="0" fillId="0" borderId="0"/>
    <xf numFmtId="9" fontId="1" fillId="0" borderId="0" applyFont="0" applyFill="0" applyBorder="0" applyAlignment="0" applyProtection="0"/>
    <xf numFmtId="0" fontId="10" fillId="0" borderId="0" applyNumberFormat="0" applyFill="0" applyBorder="0" applyAlignment="0" applyProtection="0"/>
  </cellStyleXfs>
  <cellXfs count="95">
    <xf numFmtId="0" fontId="0" fillId="0" borderId="0" xfId="0"/>
    <xf numFmtId="0" fontId="0" fillId="0" borderId="0" xfId="0" quotePrefix="1"/>
    <xf numFmtId="0" fontId="2" fillId="0" borderId="0" xfId="0" applyFont="1"/>
    <xf numFmtId="0" fontId="4" fillId="3" borderId="10" xfId="0" applyFont="1" applyFill="1" applyBorder="1" applyAlignment="1">
      <alignment horizontal="left" vertical="center" wrapText="1" indent="1"/>
    </xf>
    <xf numFmtId="0" fontId="4" fillId="3" borderId="10" xfId="0" quotePrefix="1" applyFont="1" applyFill="1" applyBorder="1" applyAlignment="1">
      <alignment horizontal="left" vertical="center" wrapText="1" indent="1"/>
    </xf>
    <xf numFmtId="0" fontId="4" fillId="3" borderId="8" xfId="0" quotePrefix="1" applyFont="1" applyFill="1" applyBorder="1" applyAlignment="1">
      <alignment horizontal="left" vertical="center" wrapText="1" indent="1"/>
    </xf>
    <xf numFmtId="0" fontId="4" fillId="3" borderId="4" xfId="0" applyFont="1" applyFill="1" applyBorder="1" applyAlignment="1">
      <alignment horizontal="left" vertical="center" wrapText="1" indent="1"/>
    </xf>
    <xf numFmtId="164" fontId="4" fillId="3" borderId="16" xfId="0" applyNumberFormat="1" applyFont="1" applyFill="1" applyBorder="1" applyAlignment="1">
      <alignment horizontal="center" vertical="center" wrapText="1"/>
    </xf>
    <xf numFmtId="164" fontId="4" fillId="3" borderId="12" xfId="0" applyNumberFormat="1" applyFont="1" applyFill="1" applyBorder="1" applyAlignment="1">
      <alignment horizontal="center" vertical="center" wrapText="1"/>
    </xf>
    <xf numFmtId="164" fontId="4" fillId="3" borderId="11" xfId="0" applyNumberFormat="1" applyFont="1" applyFill="1" applyBorder="1" applyAlignment="1">
      <alignment horizontal="center" vertical="center" wrapText="1"/>
    </xf>
    <xf numFmtId="164" fontId="4" fillId="3" borderId="18" xfId="0" applyNumberFormat="1" applyFont="1" applyFill="1" applyBorder="1" applyAlignment="1">
      <alignment horizontal="center" vertical="center" wrapText="1"/>
    </xf>
    <xf numFmtId="164" fontId="4" fillId="3" borderId="14" xfId="0" applyNumberFormat="1" applyFont="1" applyFill="1" applyBorder="1" applyAlignment="1">
      <alignment horizontal="center" vertical="center" wrapText="1"/>
    </xf>
    <xf numFmtId="164" fontId="4" fillId="3" borderId="9" xfId="0" applyNumberFormat="1" applyFont="1" applyFill="1" applyBorder="1" applyAlignment="1">
      <alignment horizontal="center" vertical="center" wrapText="1"/>
    </xf>
    <xf numFmtId="164" fontId="4" fillId="3" borderId="19" xfId="0" applyNumberFormat="1" applyFont="1" applyFill="1" applyBorder="1" applyAlignment="1">
      <alignment horizontal="center" vertical="center" wrapText="1"/>
    </xf>
    <xf numFmtId="164" fontId="4" fillId="3" borderId="15" xfId="0" applyNumberFormat="1" applyFont="1" applyFill="1" applyBorder="1" applyAlignment="1">
      <alignment horizontal="center" vertical="center" wrapText="1"/>
    </xf>
    <xf numFmtId="164" fontId="4" fillId="3" borderId="7" xfId="0" applyNumberFormat="1"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8" xfId="0" quotePrefix="1" applyFont="1" applyFill="1" applyBorder="1" applyAlignment="1">
      <alignment horizontal="center" vertical="center" wrapText="1"/>
    </xf>
    <xf numFmtId="0" fontId="5" fillId="4" borderId="14" xfId="0" quotePrefix="1" applyFont="1" applyFill="1" applyBorder="1" applyAlignment="1">
      <alignment horizontal="center" vertical="center" wrapText="1"/>
    </xf>
    <xf numFmtId="0" fontId="5" fillId="4" borderId="9" xfId="0" quotePrefix="1" applyFont="1" applyFill="1" applyBorder="1" applyAlignment="1">
      <alignment horizontal="center" vertical="center" wrapText="1"/>
    </xf>
    <xf numFmtId="3" fontId="6" fillId="5" borderId="17" xfId="0" applyNumberFormat="1" applyFont="1" applyFill="1" applyBorder="1" applyAlignment="1">
      <alignment horizontal="center" vertical="center" wrapText="1"/>
    </xf>
    <xf numFmtId="3" fontId="6" fillId="5" borderId="13" xfId="0" applyNumberFormat="1" applyFont="1" applyFill="1" applyBorder="1" applyAlignment="1">
      <alignment horizontal="center" vertical="center" wrapText="1"/>
    </xf>
    <xf numFmtId="3" fontId="6" fillId="5" borderId="6" xfId="0" applyNumberFormat="1" applyFont="1" applyFill="1" applyBorder="1" applyAlignment="1">
      <alignment horizontal="center" vertical="center" wrapText="1"/>
    </xf>
    <xf numFmtId="3" fontId="6" fillId="5" borderId="3" xfId="0" applyNumberFormat="1" applyFont="1" applyFill="1" applyBorder="1" applyAlignment="1">
      <alignment horizontal="left" vertical="center" wrapText="1" indent="1"/>
    </xf>
    <xf numFmtId="0" fontId="4" fillId="3" borderId="8" xfId="0" applyFont="1" applyFill="1" applyBorder="1" applyAlignment="1">
      <alignment horizontal="left" vertical="center" wrapText="1" indent="1"/>
    </xf>
    <xf numFmtId="0" fontId="5" fillId="4" borderId="0" xfId="0" applyFont="1" applyFill="1" applyAlignment="1">
      <alignment horizontal="center" vertical="center" wrapText="1"/>
    </xf>
    <xf numFmtId="0" fontId="5" fillId="4" borderId="0" xfId="0" quotePrefix="1" applyFont="1" applyFill="1" applyAlignment="1">
      <alignment horizontal="center" vertical="center" wrapText="1"/>
    </xf>
    <xf numFmtId="3" fontId="6" fillId="5" borderId="3" xfId="0" quotePrefix="1" applyNumberFormat="1" applyFont="1" applyFill="1" applyBorder="1" applyAlignment="1">
      <alignment horizontal="left" vertical="center" wrapText="1" indent="1"/>
    </xf>
    <xf numFmtId="0" fontId="8" fillId="0" borderId="0" xfId="0" applyFont="1"/>
    <xf numFmtId="3" fontId="4" fillId="3" borderId="16" xfId="0" applyNumberFormat="1" applyFont="1" applyFill="1" applyBorder="1" applyAlignment="1">
      <alignment horizontal="center" vertical="center" wrapText="1"/>
    </xf>
    <xf numFmtId="3" fontId="4" fillId="3" borderId="18" xfId="0" applyNumberFormat="1" applyFont="1" applyFill="1" applyBorder="1" applyAlignment="1">
      <alignment horizontal="center" vertical="center" wrapText="1"/>
    </xf>
    <xf numFmtId="3" fontId="4" fillId="3" borderId="19" xfId="0" applyNumberFormat="1" applyFont="1" applyFill="1" applyBorder="1" applyAlignment="1">
      <alignment horizontal="center" vertical="center" wrapText="1"/>
    </xf>
    <xf numFmtId="3" fontId="4" fillId="3" borderId="12" xfId="0" applyNumberFormat="1" applyFont="1" applyFill="1" applyBorder="1" applyAlignment="1">
      <alignment horizontal="center" vertical="center" wrapText="1"/>
    </xf>
    <xf numFmtId="3" fontId="4" fillId="3" borderId="14" xfId="0" applyNumberFormat="1" applyFont="1" applyFill="1" applyBorder="1" applyAlignment="1">
      <alignment horizontal="center" vertical="center" wrapText="1"/>
    </xf>
    <xf numFmtId="3" fontId="4" fillId="3" borderId="15" xfId="0" applyNumberFormat="1" applyFont="1" applyFill="1" applyBorder="1" applyAlignment="1">
      <alignment horizontal="center" vertical="center" wrapText="1"/>
    </xf>
    <xf numFmtId="0" fontId="9" fillId="3" borderId="0" xfId="0" applyFont="1" applyFill="1" applyAlignment="1">
      <alignment horizontal="left" vertical="center" wrapText="1" indent="1"/>
    </xf>
    <xf numFmtId="0" fontId="9" fillId="3" borderId="21" xfId="0" applyFont="1" applyFill="1" applyBorder="1" applyAlignment="1">
      <alignment horizontal="left" vertical="center" wrapText="1" indent="1"/>
    </xf>
    <xf numFmtId="0" fontId="4" fillId="3" borderId="21" xfId="0" applyFont="1" applyFill="1" applyBorder="1" applyAlignment="1">
      <alignment horizontal="left" vertical="center" wrapText="1" indent="1"/>
    </xf>
    <xf numFmtId="3" fontId="4" fillId="3" borderId="21" xfId="0" applyNumberFormat="1" applyFont="1" applyFill="1" applyBorder="1" applyAlignment="1">
      <alignment horizontal="center" vertical="center" wrapText="1"/>
    </xf>
    <xf numFmtId="3" fontId="0" fillId="0" borderId="0" xfId="0" applyNumberFormat="1"/>
    <xf numFmtId="0" fontId="0" fillId="0" borderId="21" xfId="0" applyBorder="1"/>
    <xf numFmtId="3" fontId="0" fillId="0" borderId="21" xfId="0" applyNumberFormat="1" applyBorder="1"/>
    <xf numFmtId="0" fontId="4" fillId="3" borderId="21" xfId="0" quotePrefix="1" applyFont="1" applyFill="1" applyBorder="1" applyAlignment="1">
      <alignment horizontal="left" vertical="center" wrapText="1" indent="1"/>
    </xf>
    <xf numFmtId="0" fontId="2" fillId="0" borderId="21" xfId="0" applyFont="1" applyBorder="1"/>
    <xf numFmtId="0" fontId="9" fillId="6" borderId="21" xfId="0" applyFont="1" applyFill="1" applyBorder="1" applyAlignment="1">
      <alignment horizontal="left" vertical="center" wrapText="1" indent="1"/>
    </xf>
    <xf numFmtId="0" fontId="0" fillId="0" borderId="0" xfId="0" applyAlignment="1">
      <alignment horizontal="center" vertical="center"/>
    </xf>
    <xf numFmtId="0" fontId="5" fillId="4" borderId="21" xfId="0" applyFont="1" applyFill="1" applyBorder="1" applyAlignment="1">
      <alignment horizontal="center" vertical="center" wrapText="1"/>
    </xf>
    <xf numFmtId="0" fontId="5" fillId="4" borderId="21" xfId="0" quotePrefix="1" applyFont="1" applyFill="1" applyBorder="1" applyAlignment="1">
      <alignment horizontal="center" vertical="center" wrapText="1"/>
    </xf>
    <xf numFmtId="0" fontId="4" fillId="3" borderId="21" xfId="0" quotePrefix="1" applyFont="1" applyFill="1" applyBorder="1" applyAlignment="1">
      <alignment horizontal="right" vertical="center" wrapText="1" indent="1"/>
    </xf>
    <xf numFmtId="0" fontId="4" fillId="3" borderId="21" xfId="0" quotePrefix="1" applyFont="1" applyFill="1" applyBorder="1" applyAlignment="1">
      <alignment horizontal="center" vertical="center" wrapText="1"/>
    </xf>
    <xf numFmtId="0" fontId="5" fillId="4" borderId="5" xfId="0" quotePrefix="1" applyFont="1" applyFill="1" applyBorder="1" applyAlignment="1">
      <alignment horizontal="center" vertical="center" wrapText="1"/>
    </xf>
    <xf numFmtId="0" fontId="5" fillId="4" borderId="2" xfId="0" applyFont="1" applyFill="1" applyBorder="1" applyAlignment="1">
      <alignment horizontal="left" vertical="center" wrapText="1" indent="1"/>
    </xf>
    <xf numFmtId="0" fontId="5" fillId="4" borderId="22" xfId="0" quotePrefix="1" applyFont="1" applyFill="1" applyBorder="1" applyAlignment="1">
      <alignment horizontal="center" vertical="center" wrapText="1"/>
    </xf>
    <xf numFmtId="0" fontId="5" fillId="4" borderId="23" xfId="0" quotePrefix="1" applyFont="1" applyFill="1" applyBorder="1" applyAlignment="1">
      <alignment horizontal="center" vertical="center" wrapText="1"/>
    </xf>
    <xf numFmtId="164" fontId="0" fillId="0" borderId="0" xfId="0" applyNumberFormat="1"/>
    <xf numFmtId="0" fontId="5" fillId="4" borderId="21" xfId="0" applyFont="1" applyFill="1" applyBorder="1" applyAlignment="1">
      <alignment horizontal="left" vertical="center" wrapText="1" indent="1"/>
    </xf>
    <xf numFmtId="164" fontId="0" fillId="0" borderId="21" xfId="0" applyNumberFormat="1" applyBorder="1"/>
    <xf numFmtId="164" fontId="0" fillId="0" borderId="21" xfId="0" applyNumberFormat="1" applyBorder="1" applyAlignment="1">
      <alignment horizontal="center" vertical="center"/>
    </xf>
    <xf numFmtId="0" fontId="4" fillId="3" borderId="21" xfId="0" applyFont="1" applyFill="1" applyBorder="1" applyAlignment="1">
      <alignment horizontal="left" vertical="center" wrapText="1"/>
    </xf>
    <xf numFmtId="164" fontId="0" fillId="0" borderId="0" xfId="0" applyNumberFormat="1" applyAlignment="1">
      <alignment horizontal="center" vertical="center"/>
    </xf>
    <xf numFmtId="9" fontId="0" fillId="0" borderId="21" xfId="1" applyFont="1" applyBorder="1" applyAlignment="1">
      <alignment horizontal="center" vertical="center"/>
    </xf>
    <xf numFmtId="0" fontId="5" fillId="4" borderId="10" xfId="0" applyFont="1" applyFill="1" applyBorder="1" applyAlignment="1">
      <alignment horizontal="center" vertical="center" wrapText="1"/>
    </xf>
    <xf numFmtId="0" fontId="5" fillId="4" borderId="5" xfId="0" applyFont="1" applyFill="1" applyBorder="1" applyAlignment="1">
      <alignment horizontal="center" vertical="center" wrapText="1"/>
    </xf>
    <xf numFmtId="3" fontId="6" fillId="5" borderId="11" xfId="0" applyNumberFormat="1" applyFont="1" applyFill="1" applyBorder="1" applyAlignment="1">
      <alignment horizontal="center" vertical="center" wrapText="1"/>
    </xf>
    <xf numFmtId="3" fontId="6" fillId="5" borderId="9" xfId="0" applyNumberFormat="1" applyFont="1" applyFill="1" applyBorder="1" applyAlignment="1">
      <alignment horizontal="center" vertical="center" wrapText="1"/>
    </xf>
    <xf numFmtId="3" fontId="6" fillId="5" borderId="7" xfId="0" applyNumberFormat="1" applyFont="1" applyFill="1" applyBorder="1" applyAlignment="1">
      <alignment horizontal="center" vertical="center" wrapText="1"/>
    </xf>
    <xf numFmtId="0" fontId="0" fillId="0" borderId="21" xfId="0" applyBorder="1" applyAlignment="1">
      <alignment horizontal="right"/>
    </xf>
    <xf numFmtId="165" fontId="2" fillId="6" borderId="21" xfId="0" applyNumberFormat="1" applyFont="1" applyFill="1" applyBorder="1"/>
    <xf numFmtId="165" fontId="2" fillId="6" borderId="0" xfId="0" applyNumberFormat="1" applyFont="1" applyFill="1"/>
    <xf numFmtId="0" fontId="2" fillId="0" borderId="0" xfId="0" applyFont="1" applyAlignment="1">
      <alignment horizontal="center"/>
    </xf>
    <xf numFmtId="0" fontId="0" fillId="0" borderId="0" xfId="0" applyAlignment="1">
      <alignment horizontal="center"/>
    </xf>
    <xf numFmtId="0" fontId="10" fillId="0" borderId="0" xfId="2"/>
    <xf numFmtId="0" fontId="4" fillId="3" borderId="0" xfId="0" applyFont="1" applyFill="1" applyAlignment="1">
      <alignment horizontal="left" vertical="center" wrapText="1" indent="1"/>
    </xf>
    <xf numFmtId="0" fontId="11" fillId="3" borderId="0" xfId="0" applyFont="1" applyFill="1" applyAlignment="1">
      <alignment horizontal="left" vertical="center" wrapText="1" indent="1"/>
    </xf>
    <xf numFmtId="9" fontId="0" fillId="0" borderId="21" xfId="1" applyFont="1" applyBorder="1"/>
    <xf numFmtId="164" fontId="2" fillId="0" borderId="21" xfId="0" applyNumberFormat="1" applyFont="1" applyBorder="1" applyAlignment="1">
      <alignment horizontal="center"/>
    </xf>
    <xf numFmtId="164" fontId="2" fillId="0" borderId="21" xfId="0" applyNumberFormat="1" applyFont="1" applyBorder="1" applyAlignment="1">
      <alignment horizontal="center" vertical="center"/>
    </xf>
    <xf numFmtId="0" fontId="0" fillId="7" borderId="0" xfId="0" applyFill="1"/>
    <xf numFmtId="0" fontId="0" fillId="8" borderId="0" xfId="0" applyFill="1"/>
    <xf numFmtId="0" fontId="12" fillId="3" borderId="10" xfId="0" applyFont="1" applyFill="1" applyBorder="1" applyAlignment="1">
      <alignment horizontal="left" vertical="center" wrapText="1" indent="1"/>
    </xf>
    <xf numFmtId="164" fontId="12" fillId="3" borderId="16" xfId="0" applyNumberFormat="1" applyFont="1" applyFill="1" applyBorder="1" applyAlignment="1">
      <alignment horizontal="center" vertical="center" wrapText="1"/>
    </xf>
    <xf numFmtId="164" fontId="12" fillId="3" borderId="12" xfId="0" applyNumberFormat="1" applyFont="1" applyFill="1" applyBorder="1" applyAlignment="1">
      <alignment horizontal="center" vertical="center" wrapText="1"/>
    </xf>
    <xf numFmtId="164" fontId="12" fillId="3" borderId="11" xfId="0" applyNumberFormat="1" applyFont="1" applyFill="1" applyBorder="1" applyAlignment="1">
      <alignment horizontal="center" vertical="center" wrapText="1"/>
    </xf>
    <xf numFmtId="0" fontId="4" fillId="3" borderId="4" xfId="0" quotePrefix="1" applyFont="1" applyFill="1" applyBorder="1" applyAlignment="1">
      <alignment horizontal="left" vertical="center" wrapText="1" indent="1"/>
    </xf>
    <xf numFmtId="0" fontId="12" fillId="3" borderId="10" xfId="0" quotePrefix="1" applyFont="1" applyFill="1" applyBorder="1" applyAlignment="1">
      <alignment horizontal="left" vertical="center" wrapText="1" indent="1"/>
    </xf>
    <xf numFmtId="9" fontId="0" fillId="0" borderId="0" xfId="1" applyFont="1"/>
    <xf numFmtId="0" fontId="3" fillId="2" borderId="2" xfId="0" applyFont="1" applyFill="1" applyBorder="1" applyAlignment="1">
      <alignment horizontal="left" vertical="center" wrapText="1" indent="1"/>
    </xf>
    <xf numFmtId="0" fontId="3" fillId="2" borderId="1" xfId="0" applyFont="1" applyFill="1" applyBorder="1" applyAlignment="1">
      <alignment horizontal="left" vertical="center" wrapText="1" indent="1"/>
    </xf>
    <xf numFmtId="0" fontId="3" fillId="2" borderId="5" xfId="0" applyFont="1" applyFill="1" applyBorder="1" applyAlignment="1">
      <alignment horizontal="left" vertical="center" wrapText="1" indent="1"/>
    </xf>
    <xf numFmtId="0" fontId="5" fillId="4" borderId="18"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18" xfId="0" quotePrefix="1" applyFont="1" applyFill="1" applyBorder="1" applyAlignment="1">
      <alignment horizontal="center" vertical="center" wrapText="1"/>
    </xf>
    <xf numFmtId="0" fontId="5" fillId="4" borderId="20" xfId="0" quotePrefix="1" applyFont="1" applyFill="1" applyBorder="1" applyAlignment="1">
      <alignment horizontal="center" vertical="center" wrapText="1"/>
    </xf>
    <xf numFmtId="0" fontId="5" fillId="4" borderId="9" xfId="0" quotePrefix="1" applyFont="1" applyFill="1" applyBorder="1" applyAlignment="1">
      <alignment horizontal="center" vertical="center" wrapText="1"/>
    </xf>
  </cellXfs>
  <cellStyles count="3">
    <cellStyle name="Hyperlink" xfId="2" builtinId="8"/>
    <cellStyle name="Normal" xfId="0" builtinId="0"/>
    <cellStyle name="Percent" xfId="1" builtinId="5"/>
  </cellStyles>
  <dxfs count="24">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65"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Region Where Reside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'Region Reside'!$B$6</c:f>
              <c:strCache>
                <c:ptCount val="1"/>
                <c:pt idx="0">
                  <c:v>North West And West Coast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'Region Reside'!$C$4:$G$4</c:f>
              <c:strCache>
                <c:ptCount val="5"/>
                <c:pt idx="0">
                  <c:v>Total</c:v>
                </c:pt>
                <c:pt idx="1">
                  <c:v>Segment 1: Green Individualists</c:v>
                </c:pt>
                <c:pt idx="2">
                  <c:v>Segment 2: Homebody Anglers</c:v>
                </c:pt>
                <c:pt idx="3">
                  <c:v>Segment 3: Outgoing Adventurers</c:v>
                </c:pt>
                <c:pt idx="4">
                  <c:v>Segment 4: Daring Enthusiasts</c:v>
                </c:pt>
              </c:strCache>
            </c:strRef>
          </c:cat>
          <c:val>
            <c:numRef>
              <c:f>'Region Reside'!$C$6:$G$6</c:f>
              <c:numCache>
                <c:formatCode>#,##0%</c:formatCode>
                <c:ptCount val="5"/>
                <c:pt idx="0">
                  <c:v>0.18609022556390978</c:v>
                </c:pt>
                <c:pt idx="1">
                  <c:v>0.16369047619047619</c:v>
                </c:pt>
                <c:pt idx="2">
                  <c:v>0.2087912087912088</c:v>
                </c:pt>
                <c:pt idx="3">
                  <c:v>0.18431372549019609</c:v>
                </c:pt>
                <c:pt idx="4">
                  <c:v>0.19931271477663232</c:v>
                </c:pt>
              </c:numCache>
            </c:numRef>
          </c:val>
          <c:extLst>
            <c:ext xmlns:c16="http://schemas.microsoft.com/office/drawing/2014/chart" uri="{C3380CC4-5D6E-409C-BE32-E72D297353CC}">
              <c16:uniqueId val="{00000000-DBEF-4D63-BB46-24E1142437AF}"/>
            </c:ext>
          </c:extLst>
        </c:ser>
        <c:ser>
          <c:idx val="1"/>
          <c:order val="1"/>
          <c:tx>
            <c:strRef>
              <c:f>'Region Reside'!$B$7</c:f>
              <c:strCache>
                <c:ptCount val="1"/>
                <c:pt idx="0">
                  <c:v>North East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'Region Reside'!$C$4:$G$4</c:f>
              <c:strCache>
                <c:ptCount val="5"/>
                <c:pt idx="0">
                  <c:v>Total</c:v>
                </c:pt>
                <c:pt idx="1">
                  <c:v>Segment 1: Green Individualists</c:v>
                </c:pt>
                <c:pt idx="2">
                  <c:v>Segment 2: Homebody Anglers</c:v>
                </c:pt>
                <c:pt idx="3">
                  <c:v>Segment 3: Outgoing Adventurers</c:v>
                </c:pt>
                <c:pt idx="4">
                  <c:v>Segment 4: Daring Enthusiasts</c:v>
                </c:pt>
              </c:strCache>
            </c:strRef>
          </c:cat>
          <c:val>
            <c:numRef>
              <c:f>'Region Reside'!$C$7:$G$7</c:f>
              <c:numCache>
                <c:formatCode>#,##0%</c:formatCode>
                <c:ptCount val="5"/>
                <c:pt idx="0">
                  <c:v>0.18703007518796994</c:v>
                </c:pt>
                <c:pt idx="1">
                  <c:v>0.17857142857142858</c:v>
                </c:pt>
                <c:pt idx="2">
                  <c:v>0.17582417582417584</c:v>
                </c:pt>
                <c:pt idx="3">
                  <c:v>0.18431372549019609</c:v>
                </c:pt>
                <c:pt idx="4">
                  <c:v>0.20618556701030927</c:v>
                </c:pt>
              </c:numCache>
            </c:numRef>
          </c:val>
          <c:extLst>
            <c:ext xmlns:c16="http://schemas.microsoft.com/office/drawing/2014/chart" uri="{C3380CC4-5D6E-409C-BE32-E72D297353CC}">
              <c16:uniqueId val="{00000001-DBEF-4D63-BB46-24E1142437AF}"/>
            </c:ext>
          </c:extLst>
        </c:ser>
        <c:ser>
          <c:idx val="2"/>
          <c:order val="2"/>
          <c:tx>
            <c:strRef>
              <c:f>'Region Reside'!$B$8</c:f>
              <c:strCache>
                <c:ptCount val="1"/>
                <c:pt idx="0">
                  <c:v>East &amp; Central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'Region Reside'!$C$4:$G$4</c:f>
              <c:strCache>
                <c:ptCount val="5"/>
                <c:pt idx="0">
                  <c:v>Total</c:v>
                </c:pt>
                <c:pt idx="1">
                  <c:v>Segment 1: Green Individualists</c:v>
                </c:pt>
                <c:pt idx="2">
                  <c:v>Segment 2: Homebody Anglers</c:v>
                </c:pt>
                <c:pt idx="3">
                  <c:v>Segment 3: Outgoing Adventurers</c:v>
                </c:pt>
                <c:pt idx="4">
                  <c:v>Segment 4: Daring Enthusiasts</c:v>
                </c:pt>
              </c:strCache>
            </c:strRef>
          </c:cat>
          <c:val>
            <c:numRef>
              <c:f>'Region Reside'!$C$8:$G$8</c:f>
              <c:numCache>
                <c:formatCode>#,##0%</c:formatCode>
                <c:ptCount val="5"/>
                <c:pt idx="0">
                  <c:v>0.23308270676691728</c:v>
                </c:pt>
                <c:pt idx="1">
                  <c:v>0.21428571428571427</c:v>
                </c:pt>
                <c:pt idx="2">
                  <c:v>0.28021978021978022</c:v>
                </c:pt>
                <c:pt idx="3">
                  <c:v>0.22352941176470589</c:v>
                </c:pt>
                <c:pt idx="4">
                  <c:v>0.23367697594501718</c:v>
                </c:pt>
              </c:numCache>
            </c:numRef>
          </c:val>
          <c:extLst>
            <c:ext xmlns:c16="http://schemas.microsoft.com/office/drawing/2014/chart" uri="{C3380CC4-5D6E-409C-BE32-E72D297353CC}">
              <c16:uniqueId val="{00000002-DBEF-4D63-BB46-24E1142437AF}"/>
            </c:ext>
          </c:extLst>
        </c:ser>
        <c:ser>
          <c:idx val="3"/>
          <c:order val="3"/>
          <c:tx>
            <c:strRef>
              <c:f>'Region Reside'!$B$9</c:f>
              <c:strCache>
                <c:ptCount val="1"/>
                <c:pt idx="0">
                  <c:v>South East</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'Region Reside'!$C$4:$G$4</c:f>
              <c:strCache>
                <c:ptCount val="5"/>
                <c:pt idx="0">
                  <c:v>Total</c:v>
                </c:pt>
                <c:pt idx="1">
                  <c:v>Segment 1: Green Individualists</c:v>
                </c:pt>
                <c:pt idx="2">
                  <c:v>Segment 2: Homebody Anglers</c:v>
                </c:pt>
                <c:pt idx="3">
                  <c:v>Segment 3: Outgoing Adventurers</c:v>
                </c:pt>
                <c:pt idx="4">
                  <c:v>Segment 4: Daring Enthusiasts</c:v>
                </c:pt>
              </c:strCache>
            </c:strRef>
          </c:cat>
          <c:val>
            <c:numRef>
              <c:f>'Region Reside'!$C$9:$G$9</c:f>
              <c:numCache>
                <c:formatCode>#,##0%</c:formatCode>
                <c:ptCount val="5"/>
                <c:pt idx="0">
                  <c:v>0.39379699248120303</c:v>
                </c:pt>
                <c:pt idx="1">
                  <c:v>0.44345238095238093</c:v>
                </c:pt>
                <c:pt idx="2">
                  <c:v>0.33516483516483514</c:v>
                </c:pt>
                <c:pt idx="3">
                  <c:v>0.40784313725490196</c:v>
                </c:pt>
                <c:pt idx="4">
                  <c:v>0.36082474226804123</c:v>
                </c:pt>
              </c:numCache>
            </c:numRef>
          </c:val>
          <c:extLst>
            <c:ext xmlns:c16="http://schemas.microsoft.com/office/drawing/2014/chart" uri="{C3380CC4-5D6E-409C-BE32-E72D297353CC}">
              <c16:uniqueId val="{00000003-DBEF-4D63-BB46-24E1142437AF}"/>
            </c:ext>
          </c:extLst>
        </c:ser>
        <c:dLbls>
          <c:showLegendKey val="0"/>
          <c:showVal val="0"/>
          <c:showCatName val="0"/>
          <c:showSerName val="0"/>
          <c:showPercent val="0"/>
          <c:showBubbleSize val="0"/>
        </c:dLbls>
        <c:gapWidth val="75"/>
        <c:overlap val="100"/>
        <c:axId val="954773871"/>
        <c:axId val="954774287"/>
      </c:barChart>
      <c:catAx>
        <c:axId val="954773871"/>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54774287"/>
        <c:crosses val="autoZero"/>
        <c:auto val="1"/>
        <c:lblAlgn val="ctr"/>
        <c:lblOffset val="100"/>
        <c:noMultiLvlLbl val="0"/>
      </c:catAx>
      <c:valAx>
        <c:axId val="954774287"/>
        <c:scaling>
          <c:orientation val="minMax"/>
          <c:max val="1"/>
        </c:scaling>
        <c:delete val="1"/>
        <c:axPos val="t"/>
        <c:numFmt formatCode="#,##0%" sourceLinked="1"/>
        <c:majorTickMark val="none"/>
        <c:minorTickMark val="none"/>
        <c:tickLblPos val="nextTo"/>
        <c:crossAx val="9547738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Q2A. Number of Days Saltwater Fishing Last 12 Months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Q2A!$C$35</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Q2A!$B$37:$B$42</c:f>
              <c:strCache>
                <c:ptCount val="6"/>
                <c:pt idx="0">
                  <c:v>0 days</c:v>
                </c:pt>
                <c:pt idx="1">
                  <c:v>1 to 10 days</c:v>
                </c:pt>
                <c:pt idx="2">
                  <c:v>11 to 20 days</c:v>
                </c:pt>
                <c:pt idx="3">
                  <c:v>21 to 30 days</c:v>
                </c:pt>
                <c:pt idx="4">
                  <c:v>31 days or more</c:v>
                </c:pt>
                <c:pt idx="5">
                  <c:v>Not sure</c:v>
                </c:pt>
              </c:strCache>
            </c:strRef>
          </c:cat>
          <c:val>
            <c:numRef>
              <c:f>Q2A!$C$37:$C$42</c:f>
              <c:numCache>
                <c:formatCode>#,##0%</c:formatCode>
                <c:ptCount val="6"/>
                <c:pt idx="0">
                  <c:v>1.564245810055866E-2</c:v>
                </c:pt>
                <c:pt idx="1">
                  <c:v>0.41340782122905029</c:v>
                </c:pt>
                <c:pt idx="2">
                  <c:v>0.23016759776536314</c:v>
                </c:pt>
                <c:pt idx="3">
                  <c:v>0.16089385474860335</c:v>
                </c:pt>
                <c:pt idx="4">
                  <c:v>0.17094972067039105</c:v>
                </c:pt>
                <c:pt idx="5">
                  <c:v>8.9385474860335188E-3</c:v>
                </c:pt>
              </c:numCache>
            </c:numRef>
          </c:val>
          <c:extLst>
            <c:ext xmlns:c16="http://schemas.microsoft.com/office/drawing/2014/chart" uri="{C3380CC4-5D6E-409C-BE32-E72D297353CC}">
              <c16:uniqueId val="{00000000-B5D9-4BD4-9044-5BCDE84074DF}"/>
            </c:ext>
          </c:extLst>
        </c:ser>
        <c:ser>
          <c:idx val="1"/>
          <c:order val="1"/>
          <c:tx>
            <c:strRef>
              <c:f>Q2A!$D$35</c:f>
              <c:strCache>
                <c:ptCount val="1"/>
                <c:pt idx="0">
                  <c:v>Segment 1: Green Individualists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Q2A!$B$37:$B$42</c:f>
              <c:strCache>
                <c:ptCount val="6"/>
                <c:pt idx="0">
                  <c:v>0 days</c:v>
                </c:pt>
                <c:pt idx="1">
                  <c:v>1 to 10 days</c:v>
                </c:pt>
                <c:pt idx="2">
                  <c:v>11 to 20 days</c:v>
                </c:pt>
                <c:pt idx="3">
                  <c:v>21 to 30 days</c:v>
                </c:pt>
                <c:pt idx="4">
                  <c:v>31 days or more</c:v>
                </c:pt>
                <c:pt idx="5">
                  <c:v>Not sure</c:v>
                </c:pt>
              </c:strCache>
            </c:strRef>
          </c:cat>
          <c:val>
            <c:numRef>
              <c:f>Q2A!$D$37:$D$42</c:f>
              <c:numCache>
                <c:formatCode>#,##0%</c:formatCode>
                <c:ptCount val="6"/>
                <c:pt idx="0">
                  <c:v>1.2096774193548387E-2</c:v>
                </c:pt>
                <c:pt idx="1">
                  <c:v>0.56451612903225812</c:v>
                </c:pt>
                <c:pt idx="2">
                  <c:v>0.23387096774193547</c:v>
                </c:pt>
                <c:pt idx="3">
                  <c:v>9.6774193548387094E-2</c:v>
                </c:pt>
                <c:pt idx="4">
                  <c:v>8.8709677419354843E-2</c:v>
                </c:pt>
                <c:pt idx="5">
                  <c:v>4.0322580645161289E-3</c:v>
                </c:pt>
              </c:numCache>
            </c:numRef>
          </c:val>
          <c:extLst>
            <c:ext xmlns:c16="http://schemas.microsoft.com/office/drawing/2014/chart" uri="{C3380CC4-5D6E-409C-BE32-E72D297353CC}">
              <c16:uniqueId val="{00000001-B5D9-4BD4-9044-5BCDE84074DF}"/>
            </c:ext>
          </c:extLst>
        </c:ser>
        <c:ser>
          <c:idx val="2"/>
          <c:order val="2"/>
          <c:tx>
            <c:strRef>
              <c:f>Q2A!$E$35</c:f>
              <c:strCache>
                <c:ptCount val="1"/>
                <c:pt idx="0">
                  <c:v>Segment 2: Homebody Anglers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Q2A!$B$37:$B$42</c:f>
              <c:strCache>
                <c:ptCount val="6"/>
                <c:pt idx="0">
                  <c:v>0 days</c:v>
                </c:pt>
                <c:pt idx="1">
                  <c:v>1 to 10 days</c:v>
                </c:pt>
                <c:pt idx="2">
                  <c:v>11 to 20 days</c:v>
                </c:pt>
                <c:pt idx="3">
                  <c:v>21 to 30 days</c:v>
                </c:pt>
                <c:pt idx="4">
                  <c:v>31 days or more</c:v>
                </c:pt>
                <c:pt idx="5">
                  <c:v>Not sure</c:v>
                </c:pt>
              </c:strCache>
            </c:strRef>
          </c:cat>
          <c:val>
            <c:numRef>
              <c:f>Q2A!$E$37:$E$42</c:f>
              <c:numCache>
                <c:formatCode>#,##0%</c:formatCode>
                <c:ptCount val="6"/>
                <c:pt idx="0">
                  <c:v>4.1379310344827586E-2</c:v>
                </c:pt>
                <c:pt idx="1">
                  <c:v>0.44827586206896552</c:v>
                </c:pt>
                <c:pt idx="2">
                  <c:v>0.23448275862068965</c:v>
                </c:pt>
                <c:pt idx="3">
                  <c:v>0.13793103448275862</c:v>
                </c:pt>
                <c:pt idx="4">
                  <c:v>0.10344827586206896</c:v>
                </c:pt>
                <c:pt idx="5">
                  <c:v>3.4482758620689655E-2</c:v>
                </c:pt>
              </c:numCache>
            </c:numRef>
          </c:val>
          <c:extLst>
            <c:ext xmlns:c16="http://schemas.microsoft.com/office/drawing/2014/chart" uri="{C3380CC4-5D6E-409C-BE32-E72D297353CC}">
              <c16:uniqueId val="{00000002-B5D9-4BD4-9044-5BCDE84074DF}"/>
            </c:ext>
          </c:extLst>
        </c:ser>
        <c:ser>
          <c:idx val="3"/>
          <c:order val="3"/>
          <c:tx>
            <c:strRef>
              <c:f>Q2A!$F$35</c:f>
              <c:strCache>
                <c:ptCount val="1"/>
                <c:pt idx="0">
                  <c:v>Segment 3: Outgoing Adventurers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Q2A!$B$37:$B$42</c:f>
              <c:strCache>
                <c:ptCount val="6"/>
                <c:pt idx="0">
                  <c:v>0 days</c:v>
                </c:pt>
                <c:pt idx="1">
                  <c:v>1 to 10 days</c:v>
                </c:pt>
                <c:pt idx="2">
                  <c:v>11 to 20 days</c:v>
                </c:pt>
                <c:pt idx="3">
                  <c:v>21 to 30 days</c:v>
                </c:pt>
                <c:pt idx="4">
                  <c:v>31 days or more</c:v>
                </c:pt>
                <c:pt idx="5">
                  <c:v>Not sure</c:v>
                </c:pt>
              </c:strCache>
            </c:strRef>
          </c:cat>
          <c:val>
            <c:numRef>
              <c:f>Q2A!$F$37:$F$42</c:f>
              <c:numCache>
                <c:formatCode>#,##0%</c:formatCode>
                <c:ptCount val="6"/>
                <c:pt idx="0">
                  <c:v>3.952569169960474E-3</c:v>
                </c:pt>
                <c:pt idx="1">
                  <c:v>0.2648221343873518</c:v>
                </c:pt>
                <c:pt idx="2">
                  <c:v>0.22924901185770752</c:v>
                </c:pt>
                <c:pt idx="3">
                  <c:v>0.233201581027668</c:v>
                </c:pt>
                <c:pt idx="4">
                  <c:v>0.2648221343873518</c:v>
                </c:pt>
                <c:pt idx="5">
                  <c:v>3.952569169960474E-3</c:v>
                </c:pt>
              </c:numCache>
            </c:numRef>
          </c:val>
          <c:extLst>
            <c:ext xmlns:c16="http://schemas.microsoft.com/office/drawing/2014/chart" uri="{C3380CC4-5D6E-409C-BE32-E72D297353CC}">
              <c16:uniqueId val="{00000003-B5D9-4BD4-9044-5BCDE84074DF}"/>
            </c:ext>
          </c:extLst>
        </c:ser>
        <c:ser>
          <c:idx val="4"/>
          <c:order val="4"/>
          <c:tx>
            <c:strRef>
              <c:f>Q2A!$G$35</c:f>
              <c:strCache>
                <c:ptCount val="1"/>
                <c:pt idx="0">
                  <c:v>Segment 4: Daring Enthusiasts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Q2A!$B$37:$B$42</c:f>
              <c:strCache>
                <c:ptCount val="6"/>
                <c:pt idx="0">
                  <c:v>0 days</c:v>
                </c:pt>
                <c:pt idx="1">
                  <c:v>1 to 10 days</c:v>
                </c:pt>
                <c:pt idx="2">
                  <c:v>11 to 20 days</c:v>
                </c:pt>
                <c:pt idx="3">
                  <c:v>21 to 30 days</c:v>
                </c:pt>
                <c:pt idx="4">
                  <c:v>31 days or more</c:v>
                </c:pt>
                <c:pt idx="5">
                  <c:v>Not sure</c:v>
                </c:pt>
              </c:strCache>
            </c:strRef>
          </c:cat>
          <c:val>
            <c:numRef>
              <c:f>Q2A!$G$37:$G$42</c:f>
              <c:numCache>
                <c:formatCode>#,##0%</c:formatCode>
                <c:ptCount val="6"/>
                <c:pt idx="0">
                  <c:v>1.6064257028112448E-2</c:v>
                </c:pt>
                <c:pt idx="1">
                  <c:v>0.39357429718875503</c:v>
                </c:pt>
                <c:pt idx="2">
                  <c:v>0.22489959839357429</c:v>
                </c:pt>
                <c:pt idx="3">
                  <c:v>0.1646586345381526</c:v>
                </c:pt>
                <c:pt idx="4">
                  <c:v>0.19678714859437751</c:v>
                </c:pt>
                <c:pt idx="5">
                  <c:v>4.0160642570281121E-3</c:v>
                </c:pt>
              </c:numCache>
            </c:numRef>
          </c:val>
          <c:extLst>
            <c:ext xmlns:c16="http://schemas.microsoft.com/office/drawing/2014/chart" uri="{C3380CC4-5D6E-409C-BE32-E72D297353CC}">
              <c16:uniqueId val="{00000004-B5D9-4BD4-9044-5BCDE84074DF}"/>
            </c:ext>
          </c:extLst>
        </c:ser>
        <c:dLbls>
          <c:showLegendKey val="0"/>
          <c:showVal val="0"/>
          <c:showCatName val="0"/>
          <c:showSerName val="0"/>
          <c:showPercent val="0"/>
          <c:showBubbleSize val="0"/>
        </c:dLbls>
        <c:gapWidth val="219"/>
        <c:overlap val="-27"/>
        <c:axId val="311675263"/>
        <c:axId val="311674847"/>
      </c:barChart>
      <c:catAx>
        <c:axId val="31167526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1674847"/>
        <c:crosses val="autoZero"/>
        <c:auto val="1"/>
        <c:lblAlgn val="ctr"/>
        <c:lblOffset val="100"/>
        <c:noMultiLvlLbl val="0"/>
      </c:catAx>
      <c:valAx>
        <c:axId val="311674847"/>
        <c:scaling>
          <c:orientation val="minMax"/>
          <c:max val="0.8"/>
        </c:scaling>
        <c:delete val="1"/>
        <c:axPos val="l"/>
        <c:numFmt formatCode="#,##0%" sourceLinked="1"/>
        <c:majorTickMark val="out"/>
        <c:minorTickMark val="none"/>
        <c:tickLblPos val="nextTo"/>
        <c:crossAx val="3116752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Q2B. Number of Days</a:t>
            </a:r>
            <a:r>
              <a:rPr lang="en-US" baseline="0"/>
              <a:t> Freshwater Fishing Last 12 Months</a:t>
            </a: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Q2B!$C$35</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Q2B!$B$37:$B$42</c:f>
              <c:strCache>
                <c:ptCount val="6"/>
                <c:pt idx="0">
                  <c:v>0 days</c:v>
                </c:pt>
                <c:pt idx="1">
                  <c:v>1 to 10 days</c:v>
                </c:pt>
                <c:pt idx="2">
                  <c:v>11 to 20 days</c:v>
                </c:pt>
                <c:pt idx="3">
                  <c:v>21 to 30 days</c:v>
                </c:pt>
                <c:pt idx="4">
                  <c:v>31 days or more</c:v>
                </c:pt>
                <c:pt idx="5">
                  <c:v>Not sure</c:v>
                </c:pt>
              </c:strCache>
            </c:strRef>
          </c:cat>
          <c:val>
            <c:numRef>
              <c:f>Q2B!$C$37:$C$42</c:f>
              <c:numCache>
                <c:formatCode>#,##0%</c:formatCode>
                <c:ptCount val="6"/>
                <c:pt idx="0">
                  <c:v>0.15859030837004406</c:v>
                </c:pt>
                <c:pt idx="1">
                  <c:v>0.46475770925110133</c:v>
                </c:pt>
                <c:pt idx="2">
                  <c:v>0.19823788546255505</c:v>
                </c:pt>
                <c:pt idx="3">
                  <c:v>7.4889867841409691E-2</c:v>
                </c:pt>
                <c:pt idx="4">
                  <c:v>8.8105726872246701E-2</c:v>
                </c:pt>
                <c:pt idx="5">
                  <c:v>1.5418502202643172E-2</c:v>
                </c:pt>
              </c:numCache>
            </c:numRef>
          </c:val>
          <c:extLst>
            <c:ext xmlns:c16="http://schemas.microsoft.com/office/drawing/2014/chart" uri="{C3380CC4-5D6E-409C-BE32-E72D297353CC}">
              <c16:uniqueId val="{00000000-294C-4B2C-B7C5-876732A4C93F}"/>
            </c:ext>
          </c:extLst>
        </c:ser>
        <c:ser>
          <c:idx val="1"/>
          <c:order val="1"/>
          <c:tx>
            <c:strRef>
              <c:f>Q2B!$D$35</c:f>
              <c:strCache>
                <c:ptCount val="1"/>
                <c:pt idx="0">
                  <c:v>Segment 1: Green Individualists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Q2B!$B$37:$B$42</c:f>
              <c:strCache>
                <c:ptCount val="6"/>
                <c:pt idx="0">
                  <c:v>0 days</c:v>
                </c:pt>
                <c:pt idx="1">
                  <c:v>1 to 10 days</c:v>
                </c:pt>
                <c:pt idx="2">
                  <c:v>11 to 20 days</c:v>
                </c:pt>
                <c:pt idx="3">
                  <c:v>21 to 30 days</c:v>
                </c:pt>
                <c:pt idx="4">
                  <c:v>31 days or more</c:v>
                </c:pt>
                <c:pt idx="5">
                  <c:v>Not sure</c:v>
                </c:pt>
              </c:strCache>
            </c:strRef>
          </c:cat>
          <c:val>
            <c:numRef>
              <c:f>Q2B!$D$37:$D$42</c:f>
              <c:numCache>
                <c:formatCode>#,##0%</c:formatCode>
                <c:ptCount val="6"/>
                <c:pt idx="0">
                  <c:v>0.16513761467889909</c:v>
                </c:pt>
                <c:pt idx="1">
                  <c:v>0.62385321100917435</c:v>
                </c:pt>
                <c:pt idx="2">
                  <c:v>0.15596330275229359</c:v>
                </c:pt>
                <c:pt idx="3">
                  <c:v>2.7522935779816515E-2</c:v>
                </c:pt>
                <c:pt idx="4">
                  <c:v>2.7522935779816515E-2</c:v>
                </c:pt>
                <c:pt idx="5">
                  <c:v>0</c:v>
                </c:pt>
              </c:numCache>
            </c:numRef>
          </c:val>
          <c:extLst>
            <c:ext xmlns:c16="http://schemas.microsoft.com/office/drawing/2014/chart" uri="{C3380CC4-5D6E-409C-BE32-E72D297353CC}">
              <c16:uniqueId val="{00000001-294C-4B2C-B7C5-876732A4C93F}"/>
            </c:ext>
          </c:extLst>
        </c:ser>
        <c:ser>
          <c:idx val="2"/>
          <c:order val="2"/>
          <c:tx>
            <c:strRef>
              <c:f>Q2B!$E$35</c:f>
              <c:strCache>
                <c:ptCount val="1"/>
                <c:pt idx="0">
                  <c:v>Segment 2: Homebody Anglers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Q2B!$B$37:$B$42</c:f>
              <c:strCache>
                <c:ptCount val="6"/>
                <c:pt idx="0">
                  <c:v>0 days</c:v>
                </c:pt>
                <c:pt idx="1">
                  <c:v>1 to 10 days</c:v>
                </c:pt>
                <c:pt idx="2">
                  <c:v>11 to 20 days</c:v>
                </c:pt>
                <c:pt idx="3">
                  <c:v>21 to 30 days</c:v>
                </c:pt>
                <c:pt idx="4">
                  <c:v>31 days or more</c:v>
                </c:pt>
                <c:pt idx="5">
                  <c:v>Not sure</c:v>
                </c:pt>
              </c:strCache>
            </c:strRef>
          </c:cat>
          <c:val>
            <c:numRef>
              <c:f>Q2B!$E$37:$E$42</c:f>
              <c:numCache>
                <c:formatCode>#,##0%</c:formatCode>
                <c:ptCount val="6"/>
                <c:pt idx="0">
                  <c:v>0.20512820512820512</c:v>
                </c:pt>
                <c:pt idx="1">
                  <c:v>0.41025641025641024</c:v>
                </c:pt>
                <c:pt idx="2">
                  <c:v>0.21794871794871795</c:v>
                </c:pt>
                <c:pt idx="3">
                  <c:v>2.564102564102564E-2</c:v>
                </c:pt>
                <c:pt idx="4">
                  <c:v>7.6923076923076927E-2</c:v>
                </c:pt>
                <c:pt idx="5">
                  <c:v>6.4102564102564097E-2</c:v>
                </c:pt>
              </c:numCache>
            </c:numRef>
          </c:val>
          <c:extLst>
            <c:ext xmlns:c16="http://schemas.microsoft.com/office/drawing/2014/chart" uri="{C3380CC4-5D6E-409C-BE32-E72D297353CC}">
              <c16:uniqueId val="{00000002-294C-4B2C-B7C5-876732A4C93F}"/>
            </c:ext>
          </c:extLst>
        </c:ser>
        <c:ser>
          <c:idx val="3"/>
          <c:order val="3"/>
          <c:tx>
            <c:strRef>
              <c:f>Q2B!$F$35</c:f>
              <c:strCache>
                <c:ptCount val="1"/>
                <c:pt idx="0">
                  <c:v>Segment 3: Outgoing Adventurers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Q2B!$B$37:$B$42</c:f>
              <c:strCache>
                <c:ptCount val="6"/>
                <c:pt idx="0">
                  <c:v>0 days</c:v>
                </c:pt>
                <c:pt idx="1">
                  <c:v>1 to 10 days</c:v>
                </c:pt>
                <c:pt idx="2">
                  <c:v>11 to 20 days</c:v>
                </c:pt>
                <c:pt idx="3">
                  <c:v>21 to 30 days</c:v>
                </c:pt>
                <c:pt idx="4">
                  <c:v>31 days or more</c:v>
                </c:pt>
                <c:pt idx="5">
                  <c:v>Not sure</c:v>
                </c:pt>
              </c:strCache>
            </c:strRef>
          </c:cat>
          <c:val>
            <c:numRef>
              <c:f>Q2B!$F$37:$F$42</c:f>
              <c:numCache>
                <c:formatCode>#,##0%</c:formatCode>
                <c:ptCount val="6"/>
                <c:pt idx="0">
                  <c:v>0.13492063492063491</c:v>
                </c:pt>
                <c:pt idx="1">
                  <c:v>0.38095238095238093</c:v>
                </c:pt>
                <c:pt idx="2">
                  <c:v>0.21428571428571427</c:v>
                </c:pt>
                <c:pt idx="3">
                  <c:v>0.11904761904761904</c:v>
                </c:pt>
                <c:pt idx="4">
                  <c:v>0.15079365079365079</c:v>
                </c:pt>
                <c:pt idx="5">
                  <c:v>0</c:v>
                </c:pt>
              </c:numCache>
            </c:numRef>
          </c:val>
          <c:extLst>
            <c:ext xmlns:c16="http://schemas.microsoft.com/office/drawing/2014/chart" uri="{C3380CC4-5D6E-409C-BE32-E72D297353CC}">
              <c16:uniqueId val="{00000003-294C-4B2C-B7C5-876732A4C93F}"/>
            </c:ext>
          </c:extLst>
        </c:ser>
        <c:ser>
          <c:idx val="4"/>
          <c:order val="4"/>
          <c:tx>
            <c:strRef>
              <c:f>Q2B!$G$35</c:f>
              <c:strCache>
                <c:ptCount val="1"/>
                <c:pt idx="0">
                  <c:v>Segment 4: Daring Enthusiasts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Q2B!$B$37:$B$42</c:f>
              <c:strCache>
                <c:ptCount val="6"/>
                <c:pt idx="0">
                  <c:v>0 days</c:v>
                </c:pt>
                <c:pt idx="1">
                  <c:v>1 to 10 days</c:v>
                </c:pt>
                <c:pt idx="2">
                  <c:v>11 to 20 days</c:v>
                </c:pt>
                <c:pt idx="3">
                  <c:v>21 to 30 days</c:v>
                </c:pt>
                <c:pt idx="4">
                  <c:v>31 days or more</c:v>
                </c:pt>
                <c:pt idx="5">
                  <c:v>Not sure</c:v>
                </c:pt>
              </c:strCache>
            </c:strRef>
          </c:cat>
          <c:val>
            <c:numRef>
              <c:f>Q2B!$G$37:$G$42</c:f>
              <c:numCache>
                <c:formatCode>#,##0%</c:formatCode>
                <c:ptCount val="6"/>
                <c:pt idx="0">
                  <c:v>0.14893617021276595</c:v>
                </c:pt>
                <c:pt idx="1">
                  <c:v>0.44680851063829785</c:v>
                </c:pt>
                <c:pt idx="2">
                  <c:v>0.20567375886524822</c:v>
                </c:pt>
                <c:pt idx="3">
                  <c:v>9.9290780141843976E-2</c:v>
                </c:pt>
                <c:pt idx="4">
                  <c:v>8.5106382978723402E-2</c:v>
                </c:pt>
                <c:pt idx="5">
                  <c:v>1.4184397163120567E-2</c:v>
                </c:pt>
              </c:numCache>
            </c:numRef>
          </c:val>
          <c:extLst>
            <c:ext xmlns:c16="http://schemas.microsoft.com/office/drawing/2014/chart" uri="{C3380CC4-5D6E-409C-BE32-E72D297353CC}">
              <c16:uniqueId val="{00000004-294C-4B2C-B7C5-876732A4C93F}"/>
            </c:ext>
          </c:extLst>
        </c:ser>
        <c:dLbls>
          <c:showLegendKey val="0"/>
          <c:showVal val="0"/>
          <c:showCatName val="0"/>
          <c:showSerName val="0"/>
          <c:showPercent val="0"/>
          <c:showBubbleSize val="0"/>
        </c:dLbls>
        <c:gapWidth val="219"/>
        <c:overlap val="-27"/>
        <c:axId val="313949871"/>
        <c:axId val="313950287"/>
      </c:barChart>
      <c:catAx>
        <c:axId val="313949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3950287"/>
        <c:crosses val="autoZero"/>
        <c:auto val="1"/>
        <c:lblAlgn val="ctr"/>
        <c:lblOffset val="100"/>
        <c:noMultiLvlLbl val="0"/>
      </c:catAx>
      <c:valAx>
        <c:axId val="313950287"/>
        <c:scaling>
          <c:orientation val="minMax"/>
          <c:max val="0.8"/>
        </c:scaling>
        <c:delete val="1"/>
        <c:axPos val="l"/>
        <c:numFmt formatCode="#,##0%" sourceLinked="1"/>
        <c:majorTickMark val="none"/>
        <c:minorTickMark val="none"/>
        <c:tickLblPos val="nextTo"/>
        <c:crossAx val="3139498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Q3A. Region Fish in Saltwater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Q3A!$C$4</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Q3A!$B$6:$B$10</c:f>
              <c:strCache>
                <c:ptCount val="5"/>
                <c:pt idx="0">
                  <c:v>North West, and West Coast (including Devonport and Burnie</c:v>
                </c:pt>
                <c:pt idx="1">
                  <c:v>North East (including Launceston</c:v>
                </c:pt>
                <c:pt idx="2">
                  <c:v>East and Central (including the Tasman Peninsula</c:v>
                </c:pt>
                <c:pt idx="3">
                  <c:v>South East (including Hobart, Clarence, and Huon Valley council areas</c:v>
                </c:pt>
                <c:pt idx="4">
                  <c:v>Other</c:v>
                </c:pt>
              </c:strCache>
            </c:strRef>
          </c:cat>
          <c:val>
            <c:numRef>
              <c:f>Q3A!$C$6:$C$10</c:f>
              <c:numCache>
                <c:formatCode>#,##0%</c:formatCode>
                <c:ptCount val="5"/>
                <c:pt idx="0">
                  <c:v>0.22346368715083798</c:v>
                </c:pt>
                <c:pt idx="1">
                  <c:v>0.2111731843575419</c:v>
                </c:pt>
                <c:pt idx="2">
                  <c:v>0.43575418994413406</c:v>
                </c:pt>
                <c:pt idx="3">
                  <c:v>0.38324022346368714</c:v>
                </c:pt>
                <c:pt idx="4">
                  <c:v>4.4692737430167594E-3</c:v>
                </c:pt>
              </c:numCache>
            </c:numRef>
          </c:val>
          <c:extLst>
            <c:ext xmlns:c16="http://schemas.microsoft.com/office/drawing/2014/chart" uri="{C3380CC4-5D6E-409C-BE32-E72D297353CC}">
              <c16:uniqueId val="{00000000-1410-4D9B-8832-0B15583BA1CC}"/>
            </c:ext>
          </c:extLst>
        </c:ser>
        <c:ser>
          <c:idx val="1"/>
          <c:order val="1"/>
          <c:tx>
            <c:strRef>
              <c:f>Q3A!$D$4</c:f>
              <c:strCache>
                <c:ptCount val="1"/>
                <c:pt idx="0">
                  <c:v>Segment 1: Green Individualists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Q3A!$B$6:$B$10</c:f>
              <c:strCache>
                <c:ptCount val="5"/>
                <c:pt idx="0">
                  <c:v>North West, and West Coast (including Devonport and Burnie</c:v>
                </c:pt>
                <c:pt idx="1">
                  <c:v>North East (including Launceston</c:v>
                </c:pt>
                <c:pt idx="2">
                  <c:v>East and Central (including the Tasman Peninsula</c:v>
                </c:pt>
                <c:pt idx="3">
                  <c:v>South East (including Hobart, Clarence, and Huon Valley council areas</c:v>
                </c:pt>
                <c:pt idx="4">
                  <c:v>Other</c:v>
                </c:pt>
              </c:strCache>
            </c:strRef>
          </c:cat>
          <c:val>
            <c:numRef>
              <c:f>Q3A!$D$6:$D$10</c:f>
              <c:numCache>
                <c:formatCode>#,##0%</c:formatCode>
                <c:ptCount val="5"/>
                <c:pt idx="0">
                  <c:v>0.20161290322580644</c:v>
                </c:pt>
                <c:pt idx="1">
                  <c:v>0.20161290322580644</c:v>
                </c:pt>
                <c:pt idx="2">
                  <c:v>0.37096774193548387</c:v>
                </c:pt>
                <c:pt idx="3">
                  <c:v>0.42741935483870969</c:v>
                </c:pt>
                <c:pt idx="4">
                  <c:v>4.0322580645161289E-3</c:v>
                </c:pt>
              </c:numCache>
            </c:numRef>
          </c:val>
          <c:extLst>
            <c:ext xmlns:c16="http://schemas.microsoft.com/office/drawing/2014/chart" uri="{C3380CC4-5D6E-409C-BE32-E72D297353CC}">
              <c16:uniqueId val="{00000001-1410-4D9B-8832-0B15583BA1CC}"/>
            </c:ext>
          </c:extLst>
        </c:ser>
        <c:ser>
          <c:idx val="2"/>
          <c:order val="2"/>
          <c:tx>
            <c:strRef>
              <c:f>Q3A!$E$4</c:f>
              <c:strCache>
                <c:ptCount val="1"/>
                <c:pt idx="0">
                  <c:v>Segment 2: Homebody Anglers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Q3A!$B$6:$B$10</c:f>
              <c:strCache>
                <c:ptCount val="5"/>
                <c:pt idx="0">
                  <c:v>North West, and West Coast (including Devonport and Burnie</c:v>
                </c:pt>
                <c:pt idx="1">
                  <c:v>North East (including Launceston</c:v>
                </c:pt>
                <c:pt idx="2">
                  <c:v>East and Central (including the Tasman Peninsula</c:v>
                </c:pt>
                <c:pt idx="3">
                  <c:v>South East (including Hobart, Clarence, and Huon Valley council areas</c:v>
                </c:pt>
                <c:pt idx="4">
                  <c:v>Other</c:v>
                </c:pt>
              </c:strCache>
            </c:strRef>
          </c:cat>
          <c:val>
            <c:numRef>
              <c:f>Q3A!$E$6:$E$10</c:f>
              <c:numCache>
                <c:formatCode>#,##0%</c:formatCode>
                <c:ptCount val="5"/>
                <c:pt idx="0">
                  <c:v>0.27586206896551724</c:v>
                </c:pt>
                <c:pt idx="1">
                  <c:v>0.22758620689655173</c:v>
                </c:pt>
                <c:pt idx="2">
                  <c:v>0.40689655172413791</c:v>
                </c:pt>
                <c:pt idx="3">
                  <c:v>0.3724137931034483</c:v>
                </c:pt>
                <c:pt idx="4">
                  <c:v>0</c:v>
                </c:pt>
              </c:numCache>
            </c:numRef>
          </c:val>
          <c:extLst>
            <c:ext xmlns:c16="http://schemas.microsoft.com/office/drawing/2014/chart" uri="{C3380CC4-5D6E-409C-BE32-E72D297353CC}">
              <c16:uniqueId val="{00000002-1410-4D9B-8832-0B15583BA1CC}"/>
            </c:ext>
          </c:extLst>
        </c:ser>
        <c:ser>
          <c:idx val="3"/>
          <c:order val="3"/>
          <c:tx>
            <c:strRef>
              <c:f>Q3A!$F$4</c:f>
              <c:strCache>
                <c:ptCount val="1"/>
                <c:pt idx="0">
                  <c:v>Segment 3: Outgoing Adventurers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Q3A!$B$6:$B$10</c:f>
              <c:strCache>
                <c:ptCount val="5"/>
                <c:pt idx="0">
                  <c:v>North West, and West Coast (including Devonport and Burnie</c:v>
                </c:pt>
                <c:pt idx="1">
                  <c:v>North East (including Launceston</c:v>
                </c:pt>
                <c:pt idx="2">
                  <c:v>East and Central (including the Tasman Peninsula</c:v>
                </c:pt>
                <c:pt idx="3">
                  <c:v>South East (including Hobart, Clarence, and Huon Valley council areas</c:v>
                </c:pt>
                <c:pt idx="4">
                  <c:v>Other</c:v>
                </c:pt>
              </c:strCache>
            </c:strRef>
          </c:cat>
          <c:val>
            <c:numRef>
              <c:f>Q3A!$F$6:$F$10</c:f>
              <c:numCache>
                <c:formatCode>#,##0%</c:formatCode>
                <c:ptCount val="5"/>
                <c:pt idx="0">
                  <c:v>0.18972332015810275</c:v>
                </c:pt>
                <c:pt idx="1">
                  <c:v>0.21739130434782608</c:v>
                </c:pt>
                <c:pt idx="2">
                  <c:v>0.52964426877470361</c:v>
                </c:pt>
                <c:pt idx="3">
                  <c:v>0.3715415019762846</c:v>
                </c:pt>
                <c:pt idx="4">
                  <c:v>3.952569169960474E-3</c:v>
                </c:pt>
              </c:numCache>
            </c:numRef>
          </c:val>
          <c:extLst>
            <c:ext xmlns:c16="http://schemas.microsoft.com/office/drawing/2014/chart" uri="{C3380CC4-5D6E-409C-BE32-E72D297353CC}">
              <c16:uniqueId val="{00000003-1410-4D9B-8832-0B15583BA1CC}"/>
            </c:ext>
          </c:extLst>
        </c:ser>
        <c:ser>
          <c:idx val="4"/>
          <c:order val="4"/>
          <c:tx>
            <c:strRef>
              <c:f>Q3A!$G$4</c:f>
              <c:strCache>
                <c:ptCount val="1"/>
                <c:pt idx="0">
                  <c:v>Segment 4: Daring Enthusiasts</c:v>
                </c:pt>
              </c:strCache>
            </c:strRef>
          </c:tx>
          <c:spPr>
            <a:solidFill>
              <a:schemeClr val="accent5"/>
            </a:solidFill>
            <a:ln>
              <a:noFill/>
            </a:ln>
            <a:effectLst/>
          </c:spPr>
          <c:invertIfNegative val="0"/>
          <c:cat>
            <c:strRef>
              <c:f>Q3A!$B$6:$B$10</c:f>
              <c:strCache>
                <c:ptCount val="5"/>
                <c:pt idx="0">
                  <c:v>North West, and West Coast (including Devonport and Burnie</c:v>
                </c:pt>
                <c:pt idx="1">
                  <c:v>North East (including Launceston</c:v>
                </c:pt>
                <c:pt idx="2">
                  <c:v>East and Central (including the Tasman Peninsula</c:v>
                </c:pt>
                <c:pt idx="3">
                  <c:v>South East (including Hobart, Clarence, and Huon Valley council areas</c:v>
                </c:pt>
                <c:pt idx="4">
                  <c:v>Other</c:v>
                </c:pt>
              </c:strCache>
            </c:strRef>
          </c:cat>
          <c:val>
            <c:numRef>
              <c:f>Q3A!$G$6:$G$10</c:f>
              <c:numCache>
                <c:formatCode>#,##0%</c:formatCode>
                <c:ptCount val="5"/>
                <c:pt idx="0">
                  <c:v>0.24899598393574296</c:v>
                </c:pt>
                <c:pt idx="1">
                  <c:v>0.20481927710843373</c:v>
                </c:pt>
                <c:pt idx="2">
                  <c:v>0.42168674698795183</c:v>
                </c:pt>
                <c:pt idx="3">
                  <c:v>0.35742971887550201</c:v>
                </c:pt>
                <c:pt idx="4">
                  <c:v>8.0321285140562242E-3</c:v>
                </c:pt>
              </c:numCache>
            </c:numRef>
          </c:val>
          <c:extLst>
            <c:ext xmlns:c16="http://schemas.microsoft.com/office/drawing/2014/chart" uri="{C3380CC4-5D6E-409C-BE32-E72D297353CC}">
              <c16:uniqueId val="{00000004-1410-4D9B-8832-0B15583BA1CC}"/>
            </c:ext>
          </c:extLst>
        </c:ser>
        <c:dLbls>
          <c:showLegendKey val="0"/>
          <c:showVal val="0"/>
          <c:showCatName val="0"/>
          <c:showSerName val="0"/>
          <c:showPercent val="0"/>
          <c:showBubbleSize val="0"/>
        </c:dLbls>
        <c:gapWidth val="219"/>
        <c:overlap val="-27"/>
        <c:axId val="125933776"/>
        <c:axId val="125931280"/>
      </c:barChart>
      <c:catAx>
        <c:axId val="12593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931280"/>
        <c:crosses val="autoZero"/>
        <c:auto val="1"/>
        <c:lblAlgn val="ctr"/>
        <c:lblOffset val="100"/>
        <c:noMultiLvlLbl val="0"/>
      </c:catAx>
      <c:valAx>
        <c:axId val="125931280"/>
        <c:scaling>
          <c:orientation val="minMax"/>
          <c:max val="0.8"/>
        </c:scaling>
        <c:delete val="1"/>
        <c:axPos val="l"/>
        <c:numFmt formatCode="#,##0%" sourceLinked="1"/>
        <c:majorTickMark val="none"/>
        <c:minorTickMark val="none"/>
        <c:tickLblPos val="nextTo"/>
        <c:crossAx val="125933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Q3B. Region Fish</a:t>
            </a:r>
            <a:r>
              <a:rPr lang="en-AU" baseline="0"/>
              <a:t> in Freshwater</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Q3B!$C$4</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Q3B!$B$6:$B$10</c:f>
              <c:strCache>
                <c:ptCount val="5"/>
                <c:pt idx="0">
                  <c:v>North West, and West Coast (including Devonport and Burnie)</c:v>
                </c:pt>
                <c:pt idx="1">
                  <c:v>North East (including Launceston)</c:v>
                </c:pt>
                <c:pt idx="2">
                  <c:v>East and Central (including the Tasman Peninsula)</c:v>
                </c:pt>
                <c:pt idx="3">
                  <c:v>South East (including Hobart, Clarence, and Huon Valley council areas)</c:v>
                </c:pt>
                <c:pt idx="4">
                  <c:v>Other</c:v>
                </c:pt>
              </c:strCache>
            </c:strRef>
          </c:cat>
          <c:val>
            <c:numRef>
              <c:f>Q3B!$C$6:$C$10</c:f>
              <c:numCache>
                <c:formatCode>#,##0%</c:formatCode>
                <c:ptCount val="5"/>
                <c:pt idx="0">
                  <c:v>0.25770925110132159</c:v>
                </c:pt>
                <c:pt idx="1">
                  <c:v>0.16519823788546256</c:v>
                </c:pt>
                <c:pt idx="2">
                  <c:v>0.53964757709251099</c:v>
                </c:pt>
                <c:pt idx="3">
                  <c:v>0.19162995594713655</c:v>
                </c:pt>
                <c:pt idx="4">
                  <c:v>3.0837004405286344E-2</c:v>
                </c:pt>
              </c:numCache>
            </c:numRef>
          </c:val>
          <c:extLst>
            <c:ext xmlns:c16="http://schemas.microsoft.com/office/drawing/2014/chart" uri="{C3380CC4-5D6E-409C-BE32-E72D297353CC}">
              <c16:uniqueId val="{00000000-5BB6-42CC-87C3-84B4C43C8BAB}"/>
            </c:ext>
          </c:extLst>
        </c:ser>
        <c:ser>
          <c:idx val="1"/>
          <c:order val="1"/>
          <c:tx>
            <c:strRef>
              <c:f>Q3B!$D$4</c:f>
              <c:strCache>
                <c:ptCount val="1"/>
                <c:pt idx="0">
                  <c:v>Segment 1: Green Individualists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Q3B!$B$6:$B$10</c:f>
              <c:strCache>
                <c:ptCount val="5"/>
                <c:pt idx="0">
                  <c:v>North West, and West Coast (including Devonport and Burnie)</c:v>
                </c:pt>
                <c:pt idx="1">
                  <c:v>North East (including Launceston)</c:v>
                </c:pt>
                <c:pt idx="2">
                  <c:v>East and Central (including the Tasman Peninsula)</c:v>
                </c:pt>
                <c:pt idx="3">
                  <c:v>South East (including Hobart, Clarence, and Huon Valley council areas)</c:v>
                </c:pt>
                <c:pt idx="4">
                  <c:v>Other</c:v>
                </c:pt>
              </c:strCache>
            </c:strRef>
          </c:cat>
          <c:val>
            <c:numRef>
              <c:f>Q3B!$D$6:$D$10</c:f>
              <c:numCache>
                <c:formatCode>#,##0%</c:formatCode>
                <c:ptCount val="5"/>
                <c:pt idx="0">
                  <c:v>0.26605504587155965</c:v>
                </c:pt>
                <c:pt idx="1">
                  <c:v>0.15596330275229359</c:v>
                </c:pt>
                <c:pt idx="2">
                  <c:v>0.51376146788990829</c:v>
                </c:pt>
                <c:pt idx="3">
                  <c:v>0.1743119266055046</c:v>
                </c:pt>
                <c:pt idx="4">
                  <c:v>2.7522935779816515E-2</c:v>
                </c:pt>
              </c:numCache>
            </c:numRef>
          </c:val>
          <c:extLst>
            <c:ext xmlns:c16="http://schemas.microsoft.com/office/drawing/2014/chart" uri="{C3380CC4-5D6E-409C-BE32-E72D297353CC}">
              <c16:uniqueId val="{00000001-5BB6-42CC-87C3-84B4C43C8BAB}"/>
            </c:ext>
          </c:extLst>
        </c:ser>
        <c:ser>
          <c:idx val="2"/>
          <c:order val="2"/>
          <c:tx>
            <c:strRef>
              <c:f>Q3B!$E$4</c:f>
              <c:strCache>
                <c:ptCount val="1"/>
                <c:pt idx="0">
                  <c:v>Segment 2: Homebody Anglers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Q3B!$B$6:$B$10</c:f>
              <c:strCache>
                <c:ptCount val="5"/>
                <c:pt idx="0">
                  <c:v>North West, and West Coast (including Devonport and Burnie)</c:v>
                </c:pt>
                <c:pt idx="1">
                  <c:v>North East (including Launceston)</c:v>
                </c:pt>
                <c:pt idx="2">
                  <c:v>East and Central (including the Tasman Peninsula)</c:v>
                </c:pt>
                <c:pt idx="3">
                  <c:v>South East (including Hobart, Clarence, and Huon Valley council areas)</c:v>
                </c:pt>
                <c:pt idx="4">
                  <c:v>Other</c:v>
                </c:pt>
              </c:strCache>
            </c:strRef>
          </c:cat>
          <c:val>
            <c:numRef>
              <c:f>Q3B!$E$6:$E$10</c:f>
              <c:numCache>
                <c:formatCode>#,##0%</c:formatCode>
                <c:ptCount val="5"/>
                <c:pt idx="0">
                  <c:v>0.32051282051282054</c:v>
                </c:pt>
                <c:pt idx="1">
                  <c:v>0.21794871794871795</c:v>
                </c:pt>
                <c:pt idx="2">
                  <c:v>0.4358974358974359</c:v>
                </c:pt>
                <c:pt idx="3">
                  <c:v>0.20512820512820512</c:v>
                </c:pt>
                <c:pt idx="4">
                  <c:v>2.564102564102564E-2</c:v>
                </c:pt>
              </c:numCache>
            </c:numRef>
          </c:val>
          <c:extLst>
            <c:ext xmlns:c16="http://schemas.microsoft.com/office/drawing/2014/chart" uri="{C3380CC4-5D6E-409C-BE32-E72D297353CC}">
              <c16:uniqueId val="{00000002-5BB6-42CC-87C3-84B4C43C8BAB}"/>
            </c:ext>
          </c:extLst>
        </c:ser>
        <c:ser>
          <c:idx val="3"/>
          <c:order val="3"/>
          <c:tx>
            <c:strRef>
              <c:f>Q3B!$F$4</c:f>
              <c:strCache>
                <c:ptCount val="1"/>
                <c:pt idx="0">
                  <c:v>Segment 3: Outgoing Adventurers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Q3B!$B$6:$B$10</c:f>
              <c:strCache>
                <c:ptCount val="5"/>
                <c:pt idx="0">
                  <c:v>North West, and West Coast (including Devonport and Burnie)</c:v>
                </c:pt>
                <c:pt idx="1">
                  <c:v>North East (including Launceston)</c:v>
                </c:pt>
                <c:pt idx="2">
                  <c:v>East and Central (including the Tasman Peninsula)</c:v>
                </c:pt>
                <c:pt idx="3">
                  <c:v>South East (including Hobart, Clarence, and Huon Valley council areas)</c:v>
                </c:pt>
                <c:pt idx="4">
                  <c:v>Other</c:v>
                </c:pt>
              </c:strCache>
            </c:strRef>
          </c:cat>
          <c:val>
            <c:numRef>
              <c:f>Q3B!$F$6:$F$10</c:f>
              <c:numCache>
                <c:formatCode>#,##0%</c:formatCode>
                <c:ptCount val="5"/>
                <c:pt idx="0">
                  <c:v>0.23015873015873015</c:v>
                </c:pt>
                <c:pt idx="1">
                  <c:v>0.14285714285714285</c:v>
                </c:pt>
                <c:pt idx="2">
                  <c:v>0.66666666666666663</c:v>
                </c:pt>
                <c:pt idx="3">
                  <c:v>0.15873015873015872</c:v>
                </c:pt>
                <c:pt idx="4">
                  <c:v>3.1746031746031744E-2</c:v>
                </c:pt>
              </c:numCache>
            </c:numRef>
          </c:val>
          <c:extLst>
            <c:ext xmlns:c16="http://schemas.microsoft.com/office/drawing/2014/chart" uri="{C3380CC4-5D6E-409C-BE32-E72D297353CC}">
              <c16:uniqueId val="{00000003-5BB6-42CC-87C3-84B4C43C8BAB}"/>
            </c:ext>
          </c:extLst>
        </c:ser>
        <c:ser>
          <c:idx val="4"/>
          <c:order val="4"/>
          <c:tx>
            <c:strRef>
              <c:f>Q3B!$G$4</c:f>
              <c:strCache>
                <c:ptCount val="1"/>
                <c:pt idx="0">
                  <c:v>Segment 4: Daring Enthusiasts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Q3B!$B$6:$B$10</c:f>
              <c:strCache>
                <c:ptCount val="5"/>
                <c:pt idx="0">
                  <c:v>North West, and West Coast (including Devonport and Burnie)</c:v>
                </c:pt>
                <c:pt idx="1">
                  <c:v>North East (including Launceston)</c:v>
                </c:pt>
                <c:pt idx="2">
                  <c:v>East and Central (including the Tasman Peninsula)</c:v>
                </c:pt>
                <c:pt idx="3">
                  <c:v>South East (including Hobart, Clarence, and Huon Valley council areas)</c:v>
                </c:pt>
                <c:pt idx="4">
                  <c:v>Other</c:v>
                </c:pt>
              </c:strCache>
            </c:strRef>
          </c:cat>
          <c:val>
            <c:numRef>
              <c:f>Q3B!$G$6:$G$10</c:f>
              <c:numCache>
                <c:formatCode>#,##0%</c:formatCode>
                <c:ptCount val="5"/>
                <c:pt idx="0">
                  <c:v>0.24113475177304963</c:v>
                </c:pt>
                <c:pt idx="1">
                  <c:v>0.16312056737588654</c:v>
                </c:pt>
                <c:pt idx="2">
                  <c:v>0.50354609929078009</c:v>
                </c:pt>
                <c:pt idx="3">
                  <c:v>0.22695035460992907</c:v>
                </c:pt>
                <c:pt idx="4">
                  <c:v>3.5460992907801421E-2</c:v>
                </c:pt>
              </c:numCache>
            </c:numRef>
          </c:val>
          <c:extLst>
            <c:ext xmlns:c16="http://schemas.microsoft.com/office/drawing/2014/chart" uri="{C3380CC4-5D6E-409C-BE32-E72D297353CC}">
              <c16:uniqueId val="{00000004-5BB6-42CC-87C3-84B4C43C8BAB}"/>
            </c:ext>
          </c:extLst>
        </c:ser>
        <c:dLbls>
          <c:showLegendKey val="0"/>
          <c:showVal val="0"/>
          <c:showCatName val="0"/>
          <c:showSerName val="0"/>
          <c:showPercent val="0"/>
          <c:showBubbleSize val="0"/>
        </c:dLbls>
        <c:gapWidth val="219"/>
        <c:overlap val="-27"/>
        <c:axId val="2007038367"/>
        <c:axId val="2007016735"/>
      </c:barChart>
      <c:catAx>
        <c:axId val="20070383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7016735"/>
        <c:crosses val="autoZero"/>
        <c:auto val="1"/>
        <c:lblAlgn val="ctr"/>
        <c:lblOffset val="100"/>
        <c:noMultiLvlLbl val="0"/>
      </c:catAx>
      <c:valAx>
        <c:axId val="2007016735"/>
        <c:scaling>
          <c:orientation val="minMax"/>
          <c:max val="1"/>
        </c:scaling>
        <c:delete val="1"/>
        <c:axPos val="l"/>
        <c:numFmt formatCode="#,##0%" sourceLinked="1"/>
        <c:majorTickMark val="none"/>
        <c:minorTickMark val="none"/>
        <c:tickLblPos val="nextTo"/>
        <c:crossAx val="20070383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Q4A. Saltwater Fish Species Targeted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Q4A!$B$6:$B$17</c:f>
              <c:strCache>
                <c:ptCount val="12"/>
                <c:pt idx="0">
                  <c:v>Flathead</c:v>
                </c:pt>
                <c:pt idx="1">
                  <c:v>Calamari / Squid</c:v>
                </c:pt>
                <c:pt idx="2">
                  <c:v>Australian Salmon</c:v>
                </c:pt>
                <c:pt idx="3">
                  <c:v>Rock Lobster</c:v>
                </c:pt>
                <c:pt idx="4">
                  <c:v>Tuna</c:v>
                </c:pt>
                <c:pt idx="5">
                  <c:v>King George Whiting</c:v>
                </c:pt>
                <c:pt idx="6">
                  <c:v>Kingfish</c:v>
                </c:pt>
                <c:pt idx="7">
                  <c:v>Trumpeter</c:v>
                </c:pt>
                <c:pt idx="8">
                  <c:v>Abalone</c:v>
                </c:pt>
                <c:pt idx="9">
                  <c:v>Snapper</c:v>
                </c:pt>
                <c:pt idx="10">
                  <c:v>Black Bream</c:v>
                </c:pt>
                <c:pt idx="11">
                  <c:v>Other</c:v>
                </c:pt>
              </c:strCache>
            </c:strRef>
          </c:cat>
          <c:val>
            <c:numRef>
              <c:f>Q4A!$C$6:$C$17</c:f>
              <c:numCache>
                <c:formatCode>#,##0%</c:formatCode>
                <c:ptCount val="12"/>
                <c:pt idx="0">
                  <c:v>0.89608938547486039</c:v>
                </c:pt>
                <c:pt idx="1">
                  <c:v>0.54972067039106143</c:v>
                </c:pt>
                <c:pt idx="2">
                  <c:v>0.4770949720670391</c:v>
                </c:pt>
                <c:pt idx="3">
                  <c:v>0.32513966480446926</c:v>
                </c:pt>
                <c:pt idx="4">
                  <c:v>0.2916201117318436</c:v>
                </c:pt>
                <c:pt idx="5">
                  <c:v>0.22458100558659219</c:v>
                </c:pt>
                <c:pt idx="6">
                  <c:v>0.20893854748603352</c:v>
                </c:pt>
                <c:pt idx="7">
                  <c:v>0.20670391061452514</c:v>
                </c:pt>
                <c:pt idx="8">
                  <c:v>0.19664804469273742</c:v>
                </c:pt>
                <c:pt idx="9">
                  <c:v>0.19553072625698323</c:v>
                </c:pt>
                <c:pt idx="10">
                  <c:v>0.16312849162011173</c:v>
                </c:pt>
                <c:pt idx="11">
                  <c:v>0.1005586592178771</c:v>
                </c:pt>
              </c:numCache>
            </c:numRef>
          </c:val>
          <c:extLst>
            <c:ext xmlns:c16="http://schemas.microsoft.com/office/drawing/2014/chart" uri="{C3380CC4-5D6E-409C-BE32-E72D297353CC}">
              <c16:uniqueId val="{00000000-9814-440F-B0CF-93CBA3F0462A}"/>
            </c:ext>
          </c:extLst>
        </c:ser>
        <c:dLbls>
          <c:showLegendKey val="0"/>
          <c:showVal val="0"/>
          <c:showCatName val="0"/>
          <c:showSerName val="0"/>
          <c:showPercent val="0"/>
          <c:showBubbleSize val="0"/>
        </c:dLbls>
        <c:gapWidth val="75"/>
        <c:axId val="2007034207"/>
        <c:axId val="2007035871"/>
      </c:barChart>
      <c:catAx>
        <c:axId val="2007034207"/>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7035871"/>
        <c:crosses val="autoZero"/>
        <c:auto val="1"/>
        <c:lblAlgn val="ctr"/>
        <c:lblOffset val="100"/>
        <c:noMultiLvlLbl val="0"/>
      </c:catAx>
      <c:valAx>
        <c:axId val="2007035871"/>
        <c:scaling>
          <c:orientation val="minMax"/>
        </c:scaling>
        <c:delete val="1"/>
        <c:axPos val="t"/>
        <c:numFmt formatCode="#,##0%" sourceLinked="1"/>
        <c:majorTickMark val="none"/>
        <c:minorTickMark val="none"/>
        <c:tickLblPos val="nextTo"/>
        <c:crossAx val="200703420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Q4B. Freshwater Species Targeted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Q4B!$B$6:$B$10</c:f>
              <c:strCache>
                <c:ptCount val="5"/>
                <c:pt idx="0">
                  <c:v>Brown Trout</c:v>
                </c:pt>
                <c:pt idx="1">
                  <c:v>Rainbow Trout</c:v>
                </c:pt>
                <c:pt idx="2">
                  <c:v>Australian Salmon</c:v>
                </c:pt>
                <c:pt idx="3">
                  <c:v>Brook Trout</c:v>
                </c:pt>
                <c:pt idx="4">
                  <c:v>Other</c:v>
                </c:pt>
              </c:strCache>
            </c:strRef>
          </c:cat>
          <c:val>
            <c:numRef>
              <c:f>Q4B!$C$6:$C$10</c:f>
              <c:numCache>
                <c:formatCode>#,##0%</c:formatCode>
                <c:ptCount val="5"/>
                <c:pt idx="0">
                  <c:v>0.79515418502202639</c:v>
                </c:pt>
                <c:pt idx="1">
                  <c:v>0.66299559471365643</c:v>
                </c:pt>
                <c:pt idx="2">
                  <c:v>0.20704845814977973</c:v>
                </c:pt>
                <c:pt idx="3">
                  <c:v>0.1277533039647577</c:v>
                </c:pt>
                <c:pt idx="4">
                  <c:v>4.185022026431718E-2</c:v>
                </c:pt>
              </c:numCache>
            </c:numRef>
          </c:val>
          <c:extLst>
            <c:ext xmlns:c16="http://schemas.microsoft.com/office/drawing/2014/chart" uri="{C3380CC4-5D6E-409C-BE32-E72D297353CC}">
              <c16:uniqueId val="{00000000-2FD3-42DC-80C2-FA06F73C9569}"/>
            </c:ext>
          </c:extLst>
        </c:ser>
        <c:dLbls>
          <c:showLegendKey val="0"/>
          <c:showVal val="0"/>
          <c:showCatName val="0"/>
          <c:showSerName val="0"/>
          <c:showPercent val="0"/>
          <c:showBubbleSize val="0"/>
        </c:dLbls>
        <c:gapWidth val="75"/>
        <c:axId val="119644496"/>
        <c:axId val="119645328"/>
      </c:barChart>
      <c:catAx>
        <c:axId val="119644496"/>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645328"/>
        <c:crosses val="autoZero"/>
        <c:auto val="1"/>
        <c:lblAlgn val="ctr"/>
        <c:lblOffset val="100"/>
        <c:noMultiLvlLbl val="0"/>
      </c:catAx>
      <c:valAx>
        <c:axId val="119645328"/>
        <c:scaling>
          <c:orientation val="minMax"/>
          <c:max val="1"/>
        </c:scaling>
        <c:delete val="1"/>
        <c:axPos val="t"/>
        <c:numFmt formatCode="#,##0%" sourceLinked="1"/>
        <c:majorTickMark val="none"/>
        <c:minorTickMark val="none"/>
        <c:tickLblPos val="nextTo"/>
        <c:crossAx val="1196444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Q5A. Saltwater Fishing Platforms Used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Q5A!$C$4</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Q5A!$B$6:$B$10</c:f>
              <c:strCache>
                <c:ptCount val="5"/>
                <c:pt idx="0">
                  <c:v>Beach</c:v>
                </c:pt>
                <c:pt idx="1">
                  <c:v>Jetty or Wharf</c:v>
                </c:pt>
                <c:pt idx="2">
                  <c:v>Rocks</c:v>
                </c:pt>
                <c:pt idx="3">
                  <c:v>Boat</c:v>
                </c:pt>
                <c:pt idx="4">
                  <c:v>Other</c:v>
                </c:pt>
              </c:strCache>
            </c:strRef>
          </c:cat>
          <c:val>
            <c:numRef>
              <c:f>Q5A!$C$6:$C$10</c:f>
              <c:numCache>
                <c:formatCode>#,##0%</c:formatCode>
                <c:ptCount val="5"/>
                <c:pt idx="0">
                  <c:v>0.3217877094972067</c:v>
                </c:pt>
                <c:pt idx="1">
                  <c:v>0.35418994413407823</c:v>
                </c:pt>
                <c:pt idx="2">
                  <c:v>0.28044692737430166</c:v>
                </c:pt>
                <c:pt idx="3">
                  <c:v>0.76089385474860338</c:v>
                </c:pt>
                <c:pt idx="4">
                  <c:v>2.23463687150838E-2</c:v>
                </c:pt>
              </c:numCache>
            </c:numRef>
          </c:val>
          <c:extLst>
            <c:ext xmlns:c16="http://schemas.microsoft.com/office/drawing/2014/chart" uri="{C3380CC4-5D6E-409C-BE32-E72D297353CC}">
              <c16:uniqueId val="{00000000-69DF-4423-8378-6AE61E7DF907}"/>
            </c:ext>
          </c:extLst>
        </c:ser>
        <c:ser>
          <c:idx val="1"/>
          <c:order val="1"/>
          <c:tx>
            <c:strRef>
              <c:f>Q5A!$D$4</c:f>
              <c:strCache>
                <c:ptCount val="1"/>
                <c:pt idx="0">
                  <c:v>Segment 1: Green Individualists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Q5A!$B$6:$B$10</c:f>
              <c:strCache>
                <c:ptCount val="5"/>
                <c:pt idx="0">
                  <c:v>Beach</c:v>
                </c:pt>
                <c:pt idx="1">
                  <c:v>Jetty or Wharf</c:v>
                </c:pt>
                <c:pt idx="2">
                  <c:v>Rocks</c:v>
                </c:pt>
                <c:pt idx="3">
                  <c:v>Boat</c:v>
                </c:pt>
                <c:pt idx="4">
                  <c:v>Other</c:v>
                </c:pt>
              </c:strCache>
            </c:strRef>
          </c:cat>
          <c:val>
            <c:numRef>
              <c:f>Q5A!$D$6:$D$10</c:f>
              <c:numCache>
                <c:formatCode>#,##0%</c:formatCode>
                <c:ptCount val="5"/>
                <c:pt idx="0">
                  <c:v>0.32661290322580644</c:v>
                </c:pt>
                <c:pt idx="1">
                  <c:v>0.38306451612903225</c:v>
                </c:pt>
                <c:pt idx="2">
                  <c:v>0.28225806451612906</c:v>
                </c:pt>
                <c:pt idx="3">
                  <c:v>0.717741935483871</c:v>
                </c:pt>
                <c:pt idx="4">
                  <c:v>3.2258064516129031E-2</c:v>
                </c:pt>
              </c:numCache>
            </c:numRef>
          </c:val>
          <c:extLst>
            <c:ext xmlns:c16="http://schemas.microsoft.com/office/drawing/2014/chart" uri="{C3380CC4-5D6E-409C-BE32-E72D297353CC}">
              <c16:uniqueId val="{00000001-69DF-4423-8378-6AE61E7DF907}"/>
            </c:ext>
          </c:extLst>
        </c:ser>
        <c:ser>
          <c:idx val="2"/>
          <c:order val="2"/>
          <c:tx>
            <c:strRef>
              <c:f>Q5A!$E$4</c:f>
              <c:strCache>
                <c:ptCount val="1"/>
                <c:pt idx="0">
                  <c:v>Segment 2: Homebody Anglers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Q5A!$B$6:$B$10</c:f>
              <c:strCache>
                <c:ptCount val="5"/>
                <c:pt idx="0">
                  <c:v>Beach</c:v>
                </c:pt>
                <c:pt idx="1">
                  <c:v>Jetty or Wharf</c:v>
                </c:pt>
                <c:pt idx="2">
                  <c:v>Rocks</c:v>
                </c:pt>
                <c:pt idx="3">
                  <c:v>Boat</c:v>
                </c:pt>
                <c:pt idx="4">
                  <c:v>Other</c:v>
                </c:pt>
              </c:strCache>
            </c:strRef>
          </c:cat>
          <c:val>
            <c:numRef>
              <c:f>Q5A!$E$6:$E$10</c:f>
              <c:numCache>
                <c:formatCode>#,##0%</c:formatCode>
                <c:ptCount val="5"/>
                <c:pt idx="0">
                  <c:v>0.33103448275862069</c:v>
                </c:pt>
                <c:pt idx="1">
                  <c:v>0.42758620689655175</c:v>
                </c:pt>
                <c:pt idx="2">
                  <c:v>0.32413793103448274</c:v>
                </c:pt>
                <c:pt idx="3">
                  <c:v>0.69655172413793098</c:v>
                </c:pt>
                <c:pt idx="4">
                  <c:v>6.8965517241379309E-3</c:v>
                </c:pt>
              </c:numCache>
            </c:numRef>
          </c:val>
          <c:extLst>
            <c:ext xmlns:c16="http://schemas.microsoft.com/office/drawing/2014/chart" uri="{C3380CC4-5D6E-409C-BE32-E72D297353CC}">
              <c16:uniqueId val="{00000002-69DF-4423-8378-6AE61E7DF907}"/>
            </c:ext>
          </c:extLst>
        </c:ser>
        <c:ser>
          <c:idx val="3"/>
          <c:order val="3"/>
          <c:tx>
            <c:strRef>
              <c:f>Q5A!$F$4</c:f>
              <c:strCache>
                <c:ptCount val="1"/>
                <c:pt idx="0">
                  <c:v>Segment 3: Outgoing Adventurers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Q5A!$B$6:$B$10</c:f>
              <c:strCache>
                <c:ptCount val="5"/>
                <c:pt idx="0">
                  <c:v>Beach</c:v>
                </c:pt>
                <c:pt idx="1">
                  <c:v>Jetty or Wharf</c:v>
                </c:pt>
                <c:pt idx="2">
                  <c:v>Rocks</c:v>
                </c:pt>
                <c:pt idx="3">
                  <c:v>Boat</c:v>
                </c:pt>
                <c:pt idx="4">
                  <c:v>Other</c:v>
                </c:pt>
              </c:strCache>
            </c:strRef>
          </c:cat>
          <c:val>
            <c:numRef>
              <c:f>Q5A!$F$6:$F$10</c:f>
              <c:numCache>
                <c:formatCode>#,##0%</c:formatCode>
                <c:ptCount val="5"/>
                <c:pt idx="0">
                  <c:v>0.30830039525691699</c:v>
                </c:pt>
                <c:pt idx="1">
                  <c:v>0.28458498023715417</c:v>
                </c:pt>
                <c:pt idx="2">
                  <c:v>0.24505928853754941</c:v>
                </c:pt>
                <c:pt idx="3">
                  <c:v>0.88142292490118579</c:v>
                </c:pt>
                <c:pt idx="4">
                  <c:v>1.9762845849802372E-2</c:v>
                </c:pt>
              </c:numCache>
            </c:numRef>
          </c:val>
          <c:extLst>
            <c:ext xmlns:c16="http://schemas.microsoft.com/office/drawing/2014/chart" uri="{C3380CC4-5D6E-409C-BE32-E72D297353CC}">
              <c16:uniqueId val="{00000003-69DF-4423-8378-6AE61E7DF907}"/>
            </c:ext>
          </c:extLst>
        </c:ser>
        <c:ser>
          <c:idx val="4"/>
          <c:order val="4"/>
          <c:tx>
            <c:strRef>
              <c:f>Q5A!$G$4</c:f>
              <c:strCache>
                <c:ptCount val="1"/>
                <c:pt idx="0">
                  <c:v>Segment 4: Daring Enthusiasts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Q5A!$B$6:$B$10</c:f>
              <c:strCache>
                <c:ptCount val="5"/>
                <c:pt idx="0">
                  <c:v>Beach</c:v>
                </c:pt>
                <c:pt idx="1">
                  <c:v>Jetty or Wharf</c:v>
                </c:pt>
                <c:pt idx="2">
                  <c:v>Rocks</c:v>
                </c:pt>
                <c:pt idx="3">
                  <c:v>Boat</c:v>
                </c:pt>
                <c:pt idx="4">
                  <c:v>Other</c:v>
                </c:pt>
              </c:strCache>
            </c:strRef>
          </c:cat>
          <c:val>
            <c:numRef>
              <c:f>Q5A!$G$6:$G$10</c:f>
              <c:numCache>
                <c:formatCode>#,##0%</c:formatCode>
                <c:ptCount val="5"/>
                <c:pt idx="0">
                  <c:v>0.3253012048192771</c:v>
                </c:pt>
                <c:pt idx="1">
                  <c:v>0.3534136546184739</c:v>
                </c:pt>
                <c:pt idx="2">
                  <c:v>0.28915662650602408</c:v>
                </c:pt>
                <c:pt idx="3">
                  <c:v>0.71887550200803207</c:v>
                </c:pt>
                <c:pt idx="4">
                  <c:v>2.4096385542168676E-2</c:v>
                </c:pt>
              </c:numCache>
            </c:numRef>
          </c:val>
          <c:extLst>
            <c:ext xmlns:c16="http://schemas.microsoft.com/office/drawing/2014/chart" uri="{C3380CC4-5D6E-409C-BE32-E72D297353CC}">
              <c16:uniqueId val="{00000004-69DF-4423-8378-6AE61E7DF907}"/>
            </c:ext>
          </c:extLst>
        </c:ser>
        <c:dLbls>
          <c:showLegendKey val="0"/>
          <c:showVal val="0"/>
          <c:showCatName val="0"/>
          <c:showSerName val="0"/>
          <c:showPercent val="0"/>
          <c:showBubbleSize val="0"/>
        </c:dLbls>
        <c:gapWidth val="219"/>
        <c:overlap val="-27"/>
        <c:axId val="312248559"/>
        <c:axId val="312243151"/>
      </c:barChart>
      <c:catAx>
        <c:axId val="3122485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2243151"/>
        <c:crosses val="autoZero"/>
        <c:auto val="1"/>
        <c:lblAlgn val="ctr"/>
        <c:lblOffset val="100"/>
        <c:noMultiLvlLbl val="0"/>
      </c:catAx>
      <c:valAx>
        <c:axId val="312243151"/>
        <c:scaling>
          <c:orientation val="minMax"/>
        </c:scaling>
        <c:delete val="1"/>
        <c:axPos val="l"/>
        <c:numFmt formatCode="#,##0%" sourceLinked="1"/>
        <c:majorTickMark val="none"/>
        <c:minorTickMark val="none"/>
        <c:tickLblPos val="nextTo"/>
        <c:crossAx val="3122485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Q5B. Freshwater Fishing Platforms Used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Q5B!$C$4</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Q5B!$B$6:$B$10</c:f>
              <c:strCache>
                <c:ptCount val="5"/>
                <c:pt idx="0">
                  <c:v>Beach</c:v>
                </c:pt>
                <c:pt idx="1">
                  <c:v>Jetty or Wharf</c:v>
                </c:pt>
                <c:pt idx="2">
                  <c:v>Rocks</c:v>
                </c:pt>
                <c:pt idx="3">
                  <c:v>Boat</c:v>
                </c:pt>
                <c:pt idx="4">
                  <c:v>Other</c:v>
                </c:pt>
              </c:strCache>
            </c:strRef>
          </c:cat>
          <c:val>
            <c:numRef>
              <c:f>Q5B!$C$6:$C$10</c:f>
              <c:numCache>
                <c:formatCode>#,##0%</c:formatCode>
                <c:ptCount val="5"/>
                <c:pt idx="0">
                  <c:v>0.20925110132158589</c:v>
                </c:pt>
                <c:pt idx="1">
                  <c:v>0.19383259911894274</c:v>
                </c:pt>
                <c:pt idx="2">
                  <c:v>0.38766519823788548</c:v>
                </c:pt>
                <c:pt idx="3">
                  <c:v>0.52202643171806162</c:v>
                </c:pt>
                <c:pt idx="4">
                  <c:v>0.19383259911894274</c:v>
                </c:pt>
              </c:numCache>
            </c:numRef>
          </c:val>
          <c:extLst>
            <c:ext xmlns:c16="http://schemas.microsoft.com/office/drawing/2014/chart" uri="{C3380CC4-5D6E-409C-BE32-E72D297353CC}">
              <c16:uniqueId val="{00000000-9C44-4040-8496-38B8B82E0742}"/>
            </c:ext>
          </c:extLst>
        </c:ser>
        <c:ser>
          <c:idx val="1"/>
          <c:order val="1"/>
          <c:tx>
            <c:strRef>
              <c:f>Q5B!$D$4</c:f>
              <c:strCache>
                <c:ptCount val="1"/>
                <c:pt idx="0">
                  <c:v>Segment 1: Green Individualists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Q5B!$B$6:$B$10</c:f>
              <c:strCache>
                <c:ptCount val="5"/>
                <c:pt idx="0">
                  <c:v>Beach</c:v>
                </c:pt>
                <c:pt idx="1">
                  <c:v>Jetty or Wharf</c:v>
                </c:pt>
                <c:pt idx="2">
                  <c:v>Rocks</c:v>
                </c:pt>
                <c:pt idx="3">
                  <c:v>Boat</c:v>
                </c:pt>
                <c:pt idx="4">
                  <c:v>Other</c:v>
                </c:pt>
              </c:strCache>
            </c:strRef>
          </c:cat>
          <c:val>
            <c:numRef>
              <c:f>Q5B!$D$6:$D$10</c:f>
              <c:numCache>
                <c:formatCode>#,##0%</c:formatCode>
                <c:ptCount val="5"/>
                <c:pt idx="0">
                  <c:v>0.30275229357798167</c:v>
                </c:pt>
                <c:pt idx="1">
                  <c:v>0.19266055045871561</c:v>
                </c:pt>
                <c:pt idx="2">
                  <c:v>0.37614678899082571</c:v>
                </c:pt>
                <c:pt idx="3">
                  <c:v>0.38532110091743121</c:v>
                </c:pt>
                <c:pt idx="4">
                  <c:v>0.27522935779816515</c:v>
                </c:pt>
              </c:numCache>
            </c:numRef>
          </c:val>
          <c:extLst>
            <c:ext xmlns:c16="http://schemas.microsoft.com/office/drawing/2014/chart" uri="{C3380CC4-5D6E-409C-BE32-E72D297353CC}">
              <c16:uniqueId val="{00000001-9C44-4040-8496-38B8B82E0742}"/>
            </c:ext>
          </c:extLst>
        </c:ser>
        <c:ser>
          <c:idx val="2"/>
          <c:order val="2"/>
          <c:tx>
            <c:strRef>
              <c:f>Q5B!$E$4</c:f>
              <c:strCache>
                <c:ptCount val="1"/>
                <c:pt idx="0">
                  <c:v>Segment 2: Homebody Anglers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Q5B!$B$6:$B$10</c:f>
              <c:strCache>
                <c:ptCount val="5"/>
                <c:pt idx="0">
                  <c:v>Beach</c:v>
                </c:pt>
                <c:pt idx="1">
                  <c:v>Jetty or Wharf</c:v>
                </c:pt>
                <c:pt idx="2">
                  <c:v>Rocks</c:v>
                </c:pt>
                <c:pt idx="3">
                  <c:v>Boat</c:v>
                </c:pt>
                <c:pt idx="4">
                  <c:v>Other</c:v>
                </c:pt>
              </c:strCache>
            </c:strRef>
          </c:cat>
          <c:val>
            <c:numRef>
              <c:f>Q5B!$E$6:$E$10</c:f>
              <c:numCache>
                <c:formatCode>#,##0%</c:formatCode>
                <c:ptCount val="5"/>
                <c:pt idx="0">
                  <c:v>0.17948717948717949</c:v>
                </c:pt>
                <c:pt idx="1">
                  <c:v>0.32051282051282054</c:v>
                </c:pt>
                <c:pt idx="2">
                  <c:v>0.39743589743589741</c:v>
                </c:pt>
                <c:pt idx="3">
                  <c:v>0.53846153846153844</c:v>
                </c:pt>
                <c:pt idx="4">
                  <c:v>6.4102564102564097E-2</c:v>
                </c:pt>
              </c:numCache>
            </c:numRef>
          </c:val>
          <c:extLst>
            <c:ext xmlns:c16="http://schemas.microsoft.com/office/drawing/2014/chart" uri="{C3380CC4-5D6E-409C-BE32-E72D297353CC}">
              <c16:uniqueId val="{00000002-9C44-4040-8496-38B8B82E0742}"/>
            </c:ext>
          </c:extLst>
        </c:ser>
        <c:ser>
          <c:idx val="3"/>
          <c:order val="3"/>
          <c:tx>
            <c:strRef>
              <c:f>Q5B!$F$4</c:f>
              <c:strCache>
                <c:ptCount val="1"/>
                <c:pt idx="0">
                  <c:v>Segment 3: Outgoing Adventurers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Q5B!$B$6:$B$10</c:f>
              <c:strCache>
                <c:ptCount val="5"/>
                <c:pt idx="0">
                  <c:v>Beach</c:v>
                </c:pt>
                <c:pt idx="1">
                  <c:v>Jetty or Wharf</c:v>
                </c:pt>
                <c:pt idx="2">
                  <c:v>Rocks</c:v>
                </c:pt>
                <c:pt idx="3">
                  <c:v>Boat</c:v>
                </c:pt>
                <c:pt idx="4">
                  <c:v>Other</c:v>
                </c:pt>
              </c:strCache>
            </c:strRef>
          </c:cat>
          <c:val>
            <c:numRef>
              <c:f>Q5B!$F$6:$F$10</c:f>
              <c:numCache>
                <c:formatCode>#,##0%</c:formatCode>
                <c:ptCount val="5"/>
                <c:pt idx="0">
                  <c:v>0.18253968253968253</c:v>
                </c:pt>
                <c:pt idx="1">
                  <c:v>7.1428571428571425E-2</c:v>
                </c:pt>
                <c:pt idx="2">
                  <c:v>0.38095238095238093</c:v>
                </c:pt>
                <c:pt idx="3">
                  <c:v>0.63492063492063489</c:v>
                </c:pt>
                <c:pt idx="4">
                  <c:v>0.21428571428571427</c:v>
                </c:pt>
              </c:numCache>
            </c:numRef>
          </c:val>
          <c:extLst>
            <c:ext xmlns:c16="http://schemas.microsoft.com/office/drawing/2014/chart" uri="{C3380CC4-5D6E-409C-BE32-E72D297353CC}">
              <c16:uniqueId val="{00000003-9C44-4040-8496-38B8B82E0742}"/>
            </c:ext>
          </c:extLst>
        </c:ser>
        <c:ser>
          <c:idx val="4"/>
          <c:order val="4"/>
          <c:tx>
            <c:strRef>
              <c:f>Q5B!$G$4</c:f>
              <c:strCache>
                <c:ptCount val="1"/>
                <c:pt idx="0">
                  <c:v>Segment 4: Daring Enthusiasts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Q5B!$B$6:$B$10</c:f>
              <c:strCache>
                <c:ptCount val="5"/>
                <c:pt idx="0">
                  <c:v>Beach</c:v>
                </c:pt>
                <c:pt idx="1">
                  <c:v>Jetty or Wharf</c:v>
                </c:pt>
                <c:pt idx="2">
                  <c:v>Rocks</c:v>
                </c:pt>
                <c:pt idx="3">
                  <c:v>Boat</c:v>
                </c:pt>
                <c:pt idx="4">
                  <c:v>Other</c:v>
                </c:pt>
              </c:strCache>
            </c:strRef>
          </c:cat>
          <c:val>
            <c:numRef>
              <c:f>Q5B!$G$6:$G$10</c:f>
              <c:numCache>
                <c:formatCode>#,##0%</c:formatCode>
                <c:ptCount val="5"/>
                <c:pt idx="0">
                  <c:v>0.1773049645390071</c:v>
                </c:pt>
                <c:pt idx="1">
                  <c:v>0.23404255319148937</c:v>
                </c:pt>
                <c:pt idx="2">
                  <c:v>0.3971631205673759</c:v>
                </c:pt>
                <c:pt idx="3">
                  <c:v>0.51773049645390068</c:v>
                </c:pt>
                <c:pt idx="4">
                  <c:v>0.18439716312056736</c:v>
                </c:pt>
              </c:numCache>
            </c:numRef>
          </c:val>
          <c:extLst>
            <c:ext xmlns:c16="http://schemas.microsoft.com/office/drawing/2014/chart" uri="{C3380CC4-5D6E-409C-BE32-E72D297353CC}">
              <c16:uniqueId val="{00000004-9C44-4040-8496-38B8B82E0742}"/>
            </c:ext>
          </c:extLst>
        </c:ser>
        <c:dLbls>
          <c:showLegendKey val="0"/>
          <c:showVal val="0"/>
          <c:showCatName val="0"/>
          <c:showSerName val="0"/>
          <c:showPercent val="0"/>
          <c:showBubbleSize val="0"/>
        </c:dLbls>
        <c:gapWidth val="219"/>
        <c:overlap val="-27"/>
        <c:axId val="312252303"/>
        <c:axId val="312230255"/>
      </c:barChart>
      <c:catAx>
        <c:axId val="3122523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2230255"/>
        <c:crosses val="autoZero"/>
        <c:auto val="1"/>
        <c:lblAlgn val="ctr"/>
        <c:lblOffset val="100"/>
        <c:noMultiLvlLbl val="0"/>
      </c:catAx>
      <c:valAx>
        <c:axId val="312230255"/>
        <c:scaling>
          <c:orientation val="minMax"/>
          <c:max val="1"/>
        </c:scaling>
        <c:delete val="1"/>
        <c:axPos val="l"/>
        <c:numFmt formatCode="#,##0%" sourceLinked="1"/>
        <c:majorTickMark val="none"/>
        <c:minorTickMark val="none"/>
        <c:tickLblPos val="nextTo"/>
        <c:crossAx val="3122523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Q6A. Location Fish in Saltwater From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Q6A!$C$4</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Q6A!$B$6:$B$14</c:f>
              <c:strCache>
                <c:ptCount val="9"/>
                <c:pt idx="0">
                  <c:v>A location close to your home</c:v>
                </c:pt>
                <c:pt idx="1">
                  <c:v>Holiday Home/Shack NET</c:v>
                </c:pt>
                <c:pt idx="2">
                  <c:v>   'A location close to a holiday home or shack you own</c:v>
                </c:pt>
                <c:pt idx="3">
                  <c:v>   'A location close to a holiday home or shack you rent, borrow or visit</c:v>
                </c:pt>
                <c:pt idx="4">
                  <c:v>A location close to a caravan/cabin or RV park</c:v>
                </c:pt>
                <c:pt idx="5">
                  <c:v>Campsite NET</c:v>
                </c:pt>
                <c:pt idx="6">
                  <c:v>   'A location close to a designated campsite</c:v>
                </c:pt>
                <c:pt idx="7">
                  <c:v>   'A location close to a campsite that is not designated (e.g. bush campsite)</c:v>
                </c:pt>
                <c:pt idx="8">
                  <c:v>Other</c:v>
                </c:pt>
              </c:strCache>
            </c:strRef>
          </c:cat>
          <c:val>
            <c:numRef>
              <c:f>Q6A!$C$6:$C$14</c:f>
              <c:numCache>
                <c:formatCode>#,##0%</c:formatCode>
                <c:ptCount val="9"/>
                <c:pt idx="0">
                  <c:v>0.63575418994413413</c:v>
                </c:pt>
                <c:pt idx="1">
                  <c:v>0.39441340782122902</c:v>
                </c:pt>
                <c:pt idx="2">
                  <c:v>0.25810055865921788</c:v>
                </c:pt>
                <c:pt idx="3">
                  <c:v>0.15418994413407822</c:v>
                </c:pt>
                <c:pt idx="4">
                  <c:v>7.9329608938547486E-2</c:v>
                </c:pt>
                <c:pt idx="5">
                  <c:v>0.17206703910614526</c:v>
                </c:pt>
                <c:pt idx="6">
                  <c:v>0.12513966480446928</c:v>
                </c:pt>
                <c:pt idx="7">
                  <c:v>8.7150837988826821E-2</c:v>
                </c:pt>
                <c:pt idx="8">
                  <c:v>8.826815642458101E-2</c:v>
                </c:pt>
              </c:numCache>
            </c:numRef>
          </c:val>
          <c:extLst>
            <c:ext xmlns:c16="http://schemas.microsoft.com/office/drawing/2014/chart" uri="{C3380CC4-5D6E-409C-BE32-E72D297353CC}">
              <c16:uniqueId val="{00000000-0260-49FF-A55C-F7EBDBBE8012}"/>
            </c:ext>
          </c:extLst>
        </c:ser>
        <c:ser>
          <c:idx val="1"/>
          <c:order val="1"/>
          <c:tx>
            <c:strRef>
              <c:f>Q6A!$D$4</c:f>
              <c:strCache>
                <c:ptCount val="1"/>
                <c:pt idx="0">
                  <c:v>Segment 1: Green Individualists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Q6A!$B$6:$B$14</c:f>
              <c:strCache>
                <c:ptCount val="9"/>
                <c:pt idx="0">
                  <c:v>A location close to your home</c:v>
                </c:pt>
                <c:pt idx="1">
                  <c:v>Holiday Home/Shack NET</c:v>
                </c:pt>
                <c:pt idx="2">
                  <c:v>   'A location close to a holiday home or shack you own</c:v>
                </c:pt>
                <c:pt idx="3">
                  <c:v>   'A location close to a holiday home or shack you rent, borrow or visit</c:v>
                </c:pt>
                <c:pt idx="4">
                  <c:v>A location close to a caravan/cabin or RV park</c:v>
                </c:pt>
                <c:pt idx="5">
                  <c:v>Campsite NET</c:v>
                </c:pt>
                <c:pt idx="6">
                  <c:v>   'A location close to a designated campsite</c:v>
                </c:pt>
                <c:pt idx="7">
                  <c:v>   'A location close to a campsite that is not designated (e.g. bush campsite)</c:v>
                </c:pt>
                <c:pt idx="8">
                  <c:v>Other</c:v>
                </c:pt>
              </c:strCache>
            </c:strRef>
          </c:cat>
          <c:val>
            <c:numRef>
              <c:f>Q6A!$D$6:$D$14</c:f>
              <c:numCache>
                <c:formatCode>#,##0%</c:formatCode>
                <c:ptCount val="9"/>
                <c:pt idx="0">
                  <c:v>0.62903225806451613</c:v>
                </c:pt>
                <c:pt idx="1">
                  <c:v>0.40322580645161288</c:v>
                </c:pt>
                <c:pt idx="2">
                  <c:v>0.27419354838709675</c:v>
                </c:pt>
                <c:pt idx="3">
                  <c:v>0.15725806451612903</c:v>
                </c:pt>
                <c:pt idx="4">
                  <c:v>7.6612903225806453E-2</c:v>
                </c:pt>
                <c:pt idx="5">
                  <c:v>0.13709677419354838</c:v>
                </c:pt>
                <c:pt idx="6">
                  <c:v>0.11693548387096774</c:v>
                </c:pt>
                <c:pt idx="7">
                  <c:v>7.2580645161290328E-2</c:v>
                </c:pt>
                <c:pt idx="8">
                  <c:v>7.2580645161290328E-2</c:v>
                </c:pt>
              </c:numCache>
            </c:numRef>
          </c:val>
          <c:extLst>
            <c:ext xmlns:c16="http://schemas.microsoft.com/office/drawing/2014/chart" uri="{C3380CC4-5D6E-409C-BE32-E72D297353CC}">
              <c16:uniqueId val="{00000001-0260-49FF-A55C-F7EBDBBE8012}"/>
            </c:ext>
          </c:extLst>
        </c:ser>
        <c:ser>
          <c:idx val="2"/>
          <c:order val="2"/>
          <c:tx>
            <c:strRef>
              <c:f>Q6A!$E$4</c:f>
              <c:strCache>
                <c:ptCount val="1"/>
                <c:pt idx="0">
                  <c:v>Segment 2: Homebody Anglers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Q6A!$B$6:$B$14</c:f>
              <c:strCache>
                <c:ptCount val="9"/>
                <c:pt idx="0">
                  <c:v>A location close to your home</c:v>
                </c:pt>
                <c:pt idx="1">
                  <c:v>Holiday Home/Shack NET</c:v>
                </c:pt>
                <c:pt idx="2">
                  <c:v>   'A location close to a holiday home or shack you own</c:v>
                </c:pt>
                <c:pt idx="3">
                  <c:v>   'A location close to a holiday home or shack you rent, borrow or visit</c:v>
                </c:pt>
                <c:pt idx="4">
                  <c:v>A location close to a caravan/cabin or RV park</c:v>
                </c:pt>
                <c:pt idx="5">
                  <c:v>Campsite NET</c:v>
                </c:pt>
                <c:pt idx="6">
                  <c:v>   'A location close to a designated campsite</c:v>
                </c:pt>
                <c:pt idx="7">
                  <c:v>   'A location close to a campsite that is not designated (e.g. bush campsite)</c:v>
                </c:pt>
                <c:pt idx="8">
                  <c:v>Other</c:v>
                </c:pt>
              </c:strCache>
            </c:strRef>
          </c:cat>
          <c:val>
            <c:numRef>
              <c:f>Q6A!$E$6:$E$14</c:f>
              <c:numCache>
                <c:formatCode>#,##0%</c:formatCode>
                <c:ptCount val="9"/>
                <c:pt idx="0">
                  <c:v>0.65517241379310343</c:v>
                </c:pt>
                <c:pt idx="1">
                  <c:v>0.31724137931034485</c:v>
                </c:pt>
                <c:pt idx="2">
                  <c:v>0.22068965517241379</c:v>
                </c:pt>
                <c:pt idx="3">
                  <c:v>0.10344827586206896</c:v>
                </c:pt>
                <c:pt idx="4">
                  <c:v>9.6551724137931033E-2</c:v>
                </c:pt>
                <c:pt idx="5">
                  <c:v>0.19310344827586207</c:v>
                </c:pt>
                <c:pt idx="6">
                  <c:v>0.1310344827586207</c:v>
                </c:pt>
                <c:pt idx="7">
                  <c:v>0.10344827586206896</c:v>
                </c:pt>
                <c:pt idx="8">
                  <c:v>5.5172413793103448E-2</c:v>
                </c:pt>
              </c:numCache>
            </c:numRef>
          </c:val>
          <c:extLst>
            <c:ext xmlns:c16="http://schemas.microsoft.com/office/drawing/2014/chart" uri="{C3380CC4-5D6E-409C-BE32-E72D297353CC}">
              <c16:uniqueId val="{00000002-0260-49FF-A55C-F7EBDBBE8012}"/>
            </c:ext>
          </c:extLst>
        </c:ser>
        <c:ser>
          <c:idx val="3"/>
          <c:order val="3"/>
          <c:tx>
            <c:strRef>
              <c:f>Q6A!$F$4</c:f>
              <c:strCache>
                <c:ptCount val="1"/>
                <c:pt idx="0">
                  <c:v>Segment 3: Outgoing Adventurers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Q6A!$B$6:$B$14</c:f>
              <c:strCache>
                <c:ptCount val="9"/>
                <c:pt idx="0">
                  <c:v>A location close to your home</c:v>
                </c:pt>
                <c:pt idx="1">
                  <c:v>Holiday Home/Shack NET</c:v>
                </c:pt>
                <c:pt idx="2">
                  <c:v>   'A location close to a holiday home or shack you own</c:v>
                </c:pt>
                <c:pt idx="3">
                  <c:v>   'A location close to a holiday home or shack you rent, borrow or visit</c:v>
                </c:pt>
                <c:pt idx="4">
                  <c:v>A location close to a caravan/cabin or RV park</c:v>
                </c:pt>
                <c:pt idx="5">
                  <c:v>Campsite NET</c:v>
                </c:pt>
                <c:pt idx="6">
                  <c:v>   'A location close to a designated campsite</c:v>
                </c:pt>
                <c:pt idx="7">
                  <c:v>   'A location close to a campsite that is not designated (e.g. bush campsite)</c:v>
                </c:pt>
                <c:pt idx="8">
                  <c:v>Other</c:v>
                </c:pt>
              </c:strCache>
            </c:strRef>
          </c:cat>
          <c:val>
            <c:numRef>
              <c:f>Q6A!$F$6:$F$14</c:f>
              <c:numCache>
                <c:formatCode>#,##0%</c:formatCode>
                <c:ptCount val="9"/>
                <c:pt idx="0">
                  <c:v>0.58893280632411071</c:v>
                </c:pt>
                <c:pt idx="1">
                  <c:v>0.44664031620553357</c:v>
                </c:pt>
                <c:pt idx="2">
                  <c:v>0.29249011857707508</c:v>
                </c:pt>
                <c:pt idx="3">
                  <c:v>0.16996047430830039</c:v>
                </c:pt>
                <c:pt idx="4">
                  <c:v>8.3003952569169967E-2</c:v>
                </c:pt>
                <c:pt idx="5">
                  <c:v>0.16600790513833993</c:v>
                </c:pt>
                <c:pt idx="6">
                  <c:v>0.12648221343873517</c:v>
                </c:pt>
                <c:pt idx="7">
                  <c:v>7.5098814229249009E-2</c:v>
                </c:pt>
                <c:pt idx="8">
                  <c:v>9.8814229249011856E-2</c:v>
                </c:pt>
              </c:numCache>
            </c:numRef>
          </c:val>
          <c:extLst>
            <c:ext xmlns:c16="http://schemas.microsoft.com/office/drawing/2014/chart" uri="{C3380CC4-5D6E-409C-BE32-E72D297353CC}">
              <c16:uniqueId val="{00000003-0260-49FF-A55C-F7EBDBBE8012}"/>
            </c:ext>
          </c:extLst>
        </c:ser>
        <c:ser>
          <c:idx val="4"/>
          <c:order val="4"/>
          <c:tx>
            <c:strRef>
              <c:f>Q6A!$G$4</c:f>
              <c:strCache>
                <c:ptCount val="1"/>
                <c:pt idx="0">
                  <c:v>Segment 4: Daring Enthusiasts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Q6A!$B$6:$B$14</c:f>
              <c:strCache>
                <c:ptCount val="9"/>
                <c:pt idx="0">
                  <c:v>A location close to your home</c:v>
                </c:pt>
                <c:pt idx="1">
                  <c:v>Holiday Home/Shack NET</c:v>
                </c:pt>
                <c:pt idx="2">
                  <c:v>   'A location close to a holiday home or shack you own</c:v>
                </c:pt>
                <c:pt idx="3">
                  <c:v>   'A location close to a holiday home or shack you rent, borrow or visit</c:v>
                </c:pt>
                <c:pt idx="4">
                  <c:v>A location close to a caravan/cabin or RV park</c:v>
                </c:pt>
                <c:pt idx="5">
                  <c:v>Campsite NET</c:v>
                </c:pt>
                <c:pt idx="6">
                  <c:v>   'A location close to a designated campsite</c:v>
                </c:pt>
                <c:pt idx="7">
                  <c:v>   'A location close to a campsite that is not designated (e.g. bush campsite)</c:v>
                </c:pt>
                <c:pt idx="8">
                  <c:v>Other</c:v>
                </c:pt>
              </c:strCache>
            </c:strRef>
          </c:cat>
          <c:val>
            <c:numRef>
              <c:f>Q6A!$G$6:$G$14</c:f>
              <c:numCache>
                <c:formatCode>#,##0%</c:formatCode>
                <c:ptCount val="9"/>
                <c:pt idx="0">
                  <c:v>0.67871485943775101</c:v>
                </c:pt>
                <c:pt idx="1">
                  <c:v>0.37751004016064255</c:v>
                </c:pt>
                <c:pt idx="2">
                  <c:v>0.2289156626506024</c:v>
                </c:pt>
                <c:pt idx="3">
                  <c:v>0.1646586345381526</c:v>
                </c:pt>
                <c:pt idx="4">
                  <c:v>6.8273092369477914E-2</c:v>
                </c:pt>
                <c:pt idx="5">
                  <c:v>0.20080321285140562</c:v>
                </c:pt>
                <c:pt idx="6">
                  <c:v>0.12851405622489959</c:v>
                </c:pt>
                <c:pt idx="7">
                  <c:v>0.10441767068273092</c:v>
                </c:pt>
                <c:pt idx="8">
                  <c:v>0.11244979919678715</c:v>
                </c:pt>
              </c:numCache>
            </c:numRef>
          </c:val>
          <c:extLst>
            <c:ext xmlns:c16="http://schemas.microsoft.com/office/drawing/2014/chart" uri="{C3380CC4-5D6E-409C-BE32-E72D297353CC}">
              <c16:uniqueId val="{00000004-0260-49FF-A55C-F7EBDBBE8012}"/>
            </c:ext>
          </c:extLst>
        </c:ser>
        <c:dLbls>
          <c:showLegendKey val="0"/>
          <c:showVal val="0"/>
          <c:showCatName val="0"/>
          <c:showSerName val="0"/>
          <c:showPercent val="0"/>
          <c:showBubbleSize val="0"/>
        </c:dLbls>
        <c:gapWidth val="219"/>
        <c:overlap val="-27"/>
        <c:axId val="312251471"/>
        <c:axId val="312236495"/>
      </c:barChart>
      <c:catAx>
        <c:axId val="3122514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2236495"/>
        <c:crosses val="autoZero"/>
        <c:auto val="1"/>
        <c:lblAlgn val="ctr"/>
        <c:lblOffset val="100"/>
        <c:noMultiLvlLbl val="0"/>
      </c:catAx>
      <c:valAx>
        <c:axId val="312236495"/>
        <c:scaling>
          <c:orientation val="minMax"/>
          <c:max val="1"/>
        </c:scaling>
        <c:delete val="1"/>
        <c:axPos val="l"/>
        <c:numFmt formatCode="#,##0%" sourceLinked="1"/>
        <c:majorTickMark val="none"/>
        <c:minorTickMark val="none"/>
        <c:tickLblPos val="nextTo"/>
        <c:crossAx val="3122514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Q6B. Location Fish in Freshwater From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Q6B!$C$4</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Q6B!$B$6:$B$14</c:f>
              <c:strCache>
                <c:ptCount val="9"/>
                <c:pt idx="0">
                  <c:v>A location close to your home</c:v>
                </c:pt>
                <c:pt idx="1">
                  <c:v>Holiday Home/Shack NET</c:v>
                </c:pt>
                <c:pt idx="2">
                  <c:v>   'A location close to a holiday home or shack you own</c:v>
                </c:pt>
                <c:pt idx="3">
                  <c:v>   'A location close to a holiday home or shack you rent, borrow or visit</c:v>
                </c:pt>
                <c:pt idx="4">
                  <c:v>A location close to a caravan/cabin or RV park</c:v>
                </c:pt>
                <c:pt idx="5">
                  <c:v>Campsite NET</c:v>
                </c:pt>
                <c:pt idx="6">
                  <c:v>   'A location close to a designated campsite</c:v>
                </c:pt>
                <c:pt idx="7">
                  <c:v>   'A location close to a campsite that is not designated (e.g. bush campsite)</c:v>
                </c:pt>
                <c:pt idx="8">
                  <c:v>Other</c:v>
                </c:pt>
              </c:strCache>
            </c:strRef>
          </c:cat>
          <c:val>
            <c:numRef>
              <c:f>Q6B!$C$6:$C$14</c:f>
              <c:numCache>
                <c:formatCode>#,##0%</c:formatCode>
                <c:ptCount val="9"/>
                <c:pt idx="0">
                  <c:v>0.49779735682819382</c:v>
                </c:pt>
                <c:pt idx="1">
                  <c:v>0.29735682819383258</c:v>
                </c:pt>
                <c:pt idx="2">
                  <c:v>0.12555066079295155</c:v>
                </c:pt>
                <c:pt idx="3">
                  <c:v>0.1960352422907489</c:v>
                </c:pt>
                <c:pt idx="4">
                  <c:v>8.8105726872246701E-2</c:v>
                </c:pt>
                <c:pt idx="5">
                  <c:v>0.3524229074889868</c:v>
                </c:pt>
                <c:pt idx="6">
                  <c:v>0.20925110132158589</c:v>
                </c:pt>
                <c:pt idx="7">
                  <c:v>0.21145374449339208</c:v>
                </c:pt>
                <c:pt idx="8">
                  <c:v>8.8105726872246701E-2</c:v>
                </c:pt>
              </c:numCache>
            </c:numRef>
          </c:val>
          <c:extLst>
            <c:ext xmlns:c16="http://schemas.microsoft.com/office/drawing/2014/chart" uri="{C3380CC4-5D6E-409C-BE32-E72D297353CC}">
              <c16:uniqueId val="{00000000-5755-4BB0-B43E-3E1F3E6404DE}"/>
            </c:ext>
          </c:extLst>
        </c:ser>
        <c:ser>
          <c:idx val="1"/>
          <c:order val="1"/>
          <c:tx>
            <c:strRef>
              <c:f>Q6B!$D$4</c:f>
              <c:strCache>
                <c:ptCount val="1"/>
                <c:pt idx="0">
                  <c:v>Segment 1: Green Individualists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Q6B!$B$6:$B$14</c:f>
              <c:strCache>
                <c:ptCount val="9"/>
                <c:pt idx="0">
                  <c:v>A location close to your home</c:v>
                </c:pt>
                <c:pt idx="1">
                  <c:v>Holiday Home/Shack NET</c:v>
                </c:pt>
                <c:pt idx="2">
                  <c:v>   'A location close to a holiday home or shack you own</c:v>
                </c:pt>
                <c:pt idx="3">
                  <c:v>   'A location close to a holiday home or shack you rent, borrow or visit</c:v>
                </c:pt>
                <c:pt idx="4">
                  <c:v>A location close to a caravan/cabin or RV park</c:v>
                </c:pt>
                <c:pt idx="5">
                  <c:v>Campsite NET</c:v>
                </c:pt>
                <c:pt idx="6">
                  <c:v>   'A location close to a designated campsite</c:v>
                </c:pt>
                <c:pt idx="7">
                  <c:v>   'A location close to a campsite that is not designated (e.g. bush campsite)</c:v>
                </c:pt>
                <c:pt idx="8">
                  <c:v>Other</c:v>
                </c:pt>
              </c:strCache>
            </c:strRef>
          </c:cat>
          <c:val>
            <c:numRef>
              <c:f>Q6B!$D$6:$D$14</c:f>
              <c:numCache>
                <c:formatCode>#,##0%</c:formatCode>
                <c:ptCount val="9"/>
                <c:pt idx="0">
                  <c:v>0.44954128440366975</c:v>
                </c:pt>
                <c:pt idx="1">
                  <c:v>0.34862385321100919</c:v>
                </c:pt>
                <c:pt idx="2">
                  <c:v>0.15596330275229359</c:v>
                </c:pt>
                <c:pt idx="3">
                  <c:v>0.22018348623853212</c:v>
                </c:pt>
                <c:pt idx="4">
                  <c:v>0.11009174311926606</c:v>
                </c:pt>
                <c:pt idx="5">
                  <c:v>0.29357798165137616</c:v>
                </c:pt>
                <c:pt idx="6">
                  <c:v>0.20183486238532111</c:v>
                </c:pt>
                <c:pt idx="7">
                  <c:v>0.1834862385321101</c:v>
                </c:pt>
                <c:pt idx="8">
                  <c:v>9.1743119266055051E-2</c:v>
                </c:pt>
              </c:numCache>
            </c:numRef>
          </c:val>
          <c:extLst>
            <c:ext xmlns:c16="http://schemas.microsoft.com/office/drawing/2014/chart" uri="{C3380CC4-5D6E-409C-BE32-E72D297353CC}">
              <c16:uniqueId val="{00000001-5755-4BB0-B43E-3E1F3E6404DE}"/>
            </c:ext>
          </c:extLst>
        </c:ser>
        <c:ser>
          <c:idx val="2"/>
          <c:order val="2"/>
          <c:tx>
            <c:strRef>
              <c:f>Q6B!$E$4</c:f>
              <c:strCache>
                <c:ptCount val="1"/>
                <c:pt idx="0">
                  <c:v>Segment 2: Homebody Anglers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Q6B!$B$6:$B$14</c:f>
              <c:strCache>
                <c:ptCount val="9"/>
                <c:pt idx="0">
                  <c:v>A location close to your home</c:v>
                </c:pt>
                <c:pt idx="1">
                  <c:v>Holiday Home/Shack NET</c:v>
                </c:pt>
                <c:pt idx="2">
                  <c:v>   'A location close to a holiday home or shack you own</c:v>
                </c:pt>
                <c:pt idx="3">
                  <c:v>   'A location close to a holiday home or shack you rent, borrow or visit</c:v>
                </c:pt>
                <c:pt idx="4">
                  <c:v>A location close to a caravan/cabin or RV park</c:v>
                </c:pt>
                <c:pt idx="5">
                  <c:v>Campsite NET</c:v>
                </c:pt>
                <c:pt idx="6">
                  <c:v>   'A location close to a designated campsite</c:v>
                </c:pt>
                <c:pt idx="7">
                  <c:v>   'A location close to a campsite that is not designated (e.g. bush campsite)</c:v>
                </c:pt>
                <c:pt idx="8">
                  <c:v>Other</c:v>
                </c:pt>
              </c:strCache>
            </c:strRef>
          </c:cat>
          <c:val>
            <c:numRef>
              <c:f>Q6B!$E$6:$E$14</c:f>
              <c:numCache>
                <c:formatCode>#,##0%</c:formatCode>
                <c:ptCount val="9"/>
                <c:pt idx="0">
                  <c:v>0.67948717948717952</c:v>
                </c:pt>
                <c:pt idx="1">
                  <c:v>0.16666666666666666</c:v>
                </c:pt>
                <c:pt idx="2">
                  <c:v>0.12820512820512819</c:v>
                </c:pt>
                <c:pt idx="3">
                  <c:v>8.9743589743589744E-2</c:v>
                </c:pt>
                <c:pt idx="4">
                  <c:v>7.6923076923076927E-2</c:v>
                </c:pt>
                <c:pt idx="5">
                  <c:v>0.33333333333333331</c:v>
                </c:pt>
                <c:pt idx="6">
                  <c:v>0.17948717948717949</c:v>
                </c:pt>
                <c:pt idx="7">
                  <c:v>0.20512820512820512</c:v>
                </c:pt>
                <c:pt idx="8">
                  <c:v>3.8461538461538464E-2</c:v>
                </c:pt>
              </c:numCache>
            </c:numRef>
          </c:val>
          <c:extLst>
            <c:ext xmlns:c16="http://schemas.microsoft.com/office/drawing/2014/chart" uri="{C3380CC4-5D6E-409C-BE32-E72D297353CC}">
              <c16:uniqueId val="{00000002-5755-4BB0-B43E-3E1F3E6404DE}"/>
            </c:ext>
          </c:extLst>
        </c:ser>
        <c:ser>
          <c:idx val="3"/>
          <c:order val="3"/>
          <c:tx>
            <c:strRef>
              <c:f>Q6B!$F$4</c:f>
              <c:strCache>
                <c:ptCount val="1"/>
                <c:pt idx="0">
                  <c:v>Segment 3: Outgoing Adventurers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Q6B!$B$6:$B$14</c:f>
              <c:strCache>
                <c:ptCount val="9"/>
                <c:pt idx="0">
                  <c:v>A location close to your home</c:v>
                </c:pt>
                <c:pt idx="1">
                  <c:v>Holiday Home/Shack NET</c:v>
                </c:pt>
                <c:pt idx="2">
                  <c:v>   'A location close to a holiday home or shack you own</c:v>
                </c:pt>
                <c:pt idx="3">
                  <c:v>   'A location close to a holiday home or shack you rent, borrow or visit</c:v>
                </c:pt>
                <c:pt idx="4">
                  <c:v>A location close to a caravan/cabin or RV park</c:v>
                </c:pt>
                <c:pt idx="5">
                  <c:v>Campsite NET</c:v>
                </c:pt>
                <c:pt idx="6">
                  <c:v>   'A location close to a designated campsite</c:v>
                </c:pt>
                <c:pt idx="7">
                  <c:v>   'A location close to a campsite that is not designated (e.g. bush campsite)</c:v>
                </c:pt>
                <c:pt idx="8">
                  <c:v>Other</c:v>
                </c:pt>
              </c:strCache>
            </c:strRef>
          </c:cat>
          <c:val>
            <c:numRef>
              <c:f>Q6B!$F$6:$F$14</c:f>
              <c:numCache>
                <c:formatCode>#,##0%</c:formatCode>
                <c:ptCount val="9"/>
                <c:pt idx="0">
                  <c:v>0.3888888888888889</c:v>
                </c:pt>
                <c:pt idx="1">
                  <c:v>0.34920634920634919</c:v>
                </c:pt>
                <c:pt idx="2">
                  <c:v>0.11904761904761904</c:v>
                </c:pt>
                <c:pt idx="3">
                  <c:v>0.24603174603174602</c:v>
                </c:pt>
                <c:pt idx="4">
                  <c:v>8.7301587301587297E-2</c:v>
                </c:pt>
                <c:pt idx="5">
                  <c:v>0.42857142857142855</c:v>
                </c:pt>
                <c:pt idx="6">
                  <c:v>0.25396825396825395</c:v>
                </c:pt>
                <c:pt idx="7">
                  <c:v>0.26984126984126983</c:v>
                </c:pt>
                <c:pt idx="8">
                  <c:v>0.11904761904761904</c:v>
                </c:pt>
              </c:numCache>
            </c:numRef>
          </c:val>
          <c:extLst>
            <c:ext xmlns:c16="http://schemas.microsoft.com/office/drawing/2014/chart" uri="{C3380CC4-5D6E-409C-BE32-E72D297353CC}">
              <c16:uniqueId val="{00000003-5755-4BB0-B43E-3E1F3E6404DE}"/>
            </c:ext>
          </c:extLst>
        </c:ser>
        <c:ser>
          <c:idx val="4"/>
          <c:order val="4"/>
          <c:tx>
            <c:strRef>
              <c:f>Q6B!$G$4</c:f>
              <c:strCache>
                <c:ptCount val="1"/>
                <c:pt idx="0">
                  <c:v>Segment 4: Daring Enthusiasts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Q6B!$B$6:$B$14</c:f>
              <c:strCache>
                <c:ptCount val="9"/>
                <c:pt idx="0">
                  <c:v>A location close to your home</c:v>
                </c:pt>
                <c:pt idx="1">
                  <c:v>Holiday Home/Shack NET</c:v>
                </c:pt>
                <c:pt idx="2">
                  <c:v>   'A location close to a holiday home or shack you own</c:v>
                </c:pt>
                <c:pt idx="3">
                  <c:v>   'A location close to a holiday home or shack you rent, borrow or visit</c:v>
                </c:pt>
                <c:pt idx="4">
                  <c:v>A location close to a caravan/cabin or RV park</c:v>
                </c:pt>
                <c:pt idx="5">
                  <c:v>Campsite NET</c:v>
                </c:pt>
                <c:pt idx="6">
                  <c:v>   'A location close to a designated campsite</c:v>
                </c:pt>
                <c:pt idx="7">
                  <c:v>   'A location close to a campsite that is not designated (e.g. bush campsite)</c:v>
                </c:pt>
                <c:pt idx="8">
                  <c:v>Other</c:v>
                </c:pt>
              </c:strCache>
            </c:strRef>
          </c:cat>
          <c:val>
            <c:numRef>
              <c:f>Q6B!$G$6:$G$14</c:f>
              <c:numCache>
                <c:formatCode>#,##0%</c:formatCode>
                <c:ptCount val="9"/>
                <c:pt idx="0">
                  <c:v>0.53191489361702127</c:v>
                </c:pt>
                <c:pt idx="1">
                  <c:v>0.28368794326241137</c:v>
                </c:pt>
                <c:pt idx="2">
                  <c:v>0.10638297872340426</c:v>
                </c:pt>
                <c:pt idx="3">
                  <c:v>0.19148936170212766</c:v>
                </c:pt>
                <c:pt idx="4">
                  <c:v>7.8014184397163122E-2</c:v>
                </c:pt>
                <c:pt idx="5">
                  <c:v>0.34042553191489361</c:v>
                </c:pt>
                <c:pt idx="6">
                  <c:v>0.19148936170212766</c:v>
                </c:pt>
                <c:pt idx="7">
                  <c:v>0.18439716312056736</c:v>
                </c:pt>
                <c:pt idx="8">
                  <c:v>8.5106382978723402E-2</c:v>
                </c:pt>
              </c:numCache>
            </c:numRef>
          </c:val>
          <c:extLst>
            <c:ext xmlns:c16="http://schemas.microsoft.com/office/drawing/2014/chart" uri="{C3380CC4-5D6E-409C-BE32-E72D297353CC}">
              <c16:uniqueId val="{00000004-5755-4BB0-B43E-3E1F3E6404DE}"/>
            </c:ext>
          </c:extLst>
        </c:ser>
        <c:dLbls>
          <c:showLegendKey val="0"/>
          <c:showVal val="0"/>
          <c:showCatName val="0"/>
          <c:showSerName val="0"/>
          <c:showPercent val="0"/>
          <c:showBubbleSize val="0"/>
        </c:dLbls>
        <c:gapWidth val="219"/>
        <c:overlap val="-27"/>
        <c:axId val="528919583"/>
        <c:axId val="528920415"/>
      </c:barChart>
      <c:catAx>
        <c:axId val="5289195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8920415"/>
        <c:crosses val="autoZero"/>
        <c:auto val="1"/>
        <c:lblAlgn val="ctr"/>
        <c:lblOffset val="100"/>
        <c:noMultiLvlLbl val="0"/>
      </c:catAx>
      <c:valAx>
        <c:axId val="528920415"/>
        <c:scaling>
          <c:orientation val="minMax"/>
          <c:max val="1"/>
        </c:scaling>
        <c:delete val="1"/>
        <c:axPos val="l"/>
        <c:numFmt formatCode="#,##0%" sourceLinked="1"/>
        <c:majorTickMark val="none"/>
        <c:minorTickMark val="none"/>
        <c:tickLblPos val="nextTo"/>
        <c:crossAx val="5289195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Sample Source by Segment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'Survey Verison'!$B$20</c:f>
              <c:strCache>
                <c:ptCount val="1"/>
                <c:pt idx="0">
                  <c:v>TARFish Sourced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'Survey Verison'!$C$18:$G$18</c:f>
              <c:strCache>
                <c:ptCount val="5"/>
                <c:pt idx="0">
                  <c:v>Total</c:v>
                </c:pt>
                <c:pt idx="1">
                  <c:v>Segment 1: Green Individualists</c:v>
                </c:pt>
                <c:pt idx="2">
                  <c:v>Segment 2: Homebody Anglers</c:v>
                </c:pt>
                <c:pt idx="3">
                  <c:v>Segment 3: Outgoing Adventurers</c:v>
                </c:pt>
                <c:pt idx="4">
                  <c:v>Segment 4: Daring Enthusiasts</c:v>
                </c:pt>
              </c:strCache>
            </c:strRef>
          </c:cat>
          <c:val>
            <c:numRef>
              <c:f>'Survey Verison'!$C$20:$G$20</c:f>
              <c:numCache>
                <c:formatCode>#,##0%</c:formatCode>
                <c:ptCount val="5"/>
                <c:pt idx="0">
                  <c:v>0.42951127819548873</c:v>
                </c:pt>
                <c:pt idx="1">
                  <c:v>0.2857142857142857</c:v>
                </c:pt>
                <c:pt idx="2">
                  <c:v>0.32417582417582419</c:v>
                </c:pt>
                <c:pt idx="3">
                  <c:v>0.72156862745098038</c:v>
                </c:pt>
                <c:pt idx="4">
                  <c:v>0.40549828178694158</c:v>
                </c:pt>
              </c:numCache>
            </c:numRef>
          </c:val>
          <c:extLst>
            <c:ext xmlns:c16="http://schemas.microsoft.com/office/drawing/2014/chart" uri="{C3380CC4-5D6E-409C-BE32-E72D297353CC}">
              <c16:uniqueId val="{00000000-E132-479E-AF52-B598817E3C22}"/>
            </c:ext>
          </c:extLst>
        </c:ser>
        <c:ser>
          <c:idx val="1"/>
          <c:order val="1"/>
          <c:tx>
            <c:strRef>
              <c:f>'Survey Verison'!$B$21</c:f>
              <c:strCache>
                <c:ptCount val="1"/>
                <c:pt idx="0">
                  <c:v>General Public Sourced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'Survey Verison'!$C$18:$G$18</c:f>
              <c:strCache>
                <c:ptCount val="5"/>
                <c:pt idx="0">
                  <c:v>Total</c:v>
                </c:pt>
                <c:pt idx="1">
                  <c:v>Segment 1: Green Individualists</c:v>
                </c:pt>
                <c:pt idx="2">
                  <c:v>Segment 2: Homebody Anglers</c:v>
                </c:pt>
                <c:pt idx="3">
                  <c:v>Segment 3: Outgoing Adventurers</c:v>
                </c:pt>
                <c:pt idx="4">
                  <c:v>Segment 4: Daring Enthusiasts</c:v>
                </c:pt>
              </c:strCache>
            </c:strRef>
          </c:cat>
          <c:val>
            <c:numRef>
              <c:f>'Survey Verison'!$C$21:$G$21</c:f>
              <c:numCache>
                <c:formatCode>#,##0%</c:formatCode>
                <c:ptCount val="5"/>
                <c:pt idx="0">
                  <c:v>0.57048872180451127</c:v>
                </c:pt>
                <c:pt idx="1">
                  <c:v>0.7142857142857143</c:v>
                </c:pt>
                <c:pt idx="2">
                  <c:v>0.67582417582417587</c:v>
                </c:pt>
                <c:pt idx="3">
                  <c:v>0.27843137254901962</c:v>
                </c:pt>
                <c:pt idx="4">
                  <c:v>0.59450171821305842</c:v>
                </c:pt>
              </c:numCache>
            </c:numRef>
          </c:val>
          <c:extLst>
            <c:ext xmlns:c16="http://schemas.microsoft.com/office/drawing/2014/chart" uri="{C3380CC4-5D6E-409C-BE32-E72D297353CC}">
              <c16:uniqueId val="{00000001-E132-479E-AF52-B598817E3C22}"/>
            </c:ext>
          </c:extLst>
        </c:ser>
        <c:dLbls>
          <c:showLegendKey val="0"/>
          <c:showVal val="0"/>
          <c:showCatName val="0"/>
          <c:showSerName val="0"/>
          <c:showPercent val="0"/>
          <c:showBubbleSize val="0"/>
        </c:dLbls>
        <c:gapWidth val="75"/>
        <c:overlap val="100"/>
        <c:axId val="413733327"/>
        <c:axId val="413729167"/>
      </c:barChart>
      <c:catAx>
        <c:axId val="413733327"/>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729167"/>
        <c:crosses val="autoZero"/>
        <c:auto val="1"/>
        <c:lblAlgn val="ctr"/>
        <c:lblOffset val="100"/>
        <c:noMultiLvlLbl val="0"/>
      </c:catAx>
      <c:valAx>
        <c:axId val="413729167"/>
        <c:scaling>
          <c:orientation val="minMax"/>
          <c:max val="1"/>
        </c:scaling>
        <c:delete val="1"/>
        <c:axPos val="t"/>
        <c:numFmt formatCode="#,##0%" sourceLinked="1"/>
        <c:majorTickMark val="none"/>
        <c:minorTickMark val="none"/>
        <c:tickLblPos val="nextTo"/>
        <c:crossAx val="4137333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Q7A. Attitudinal Statements - All Respondents</a:t>
            </a:r>
          </a:p>
        </c:rich>
      </c:tx>
      <c:layout>
        <c:manualLayout>
          <c:xMode val="edge"/>
          <c:yMode val="edge"/>
          <c:x val="0.44177067686898425"/>
          <c:y val="1.2383900928792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'Q7A Charts'!$C$4</c:f>
              <c:strCache>
                <c:ptCount val="1"/>
                <c:pt idx="0">
                  <c:v>Strongly 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'Q7A Charts'!$B$5:$B$24</c:f>
              <c:strCache>
                <c:ptCount val="20"/>
                <c:pt idx="0">
                  <c:v>My health and wellbeing is very important to me</c:v>
                </c:pt>
                <c:pt idx="1">
                  <c:v>A sense of space and openness is important to me</c:v>
                </c:pt>
                <c:pt idx="2">
                  <c:v>Keeping in close contact with my family is very important to me</c:v>
                </c:pt>
                <c:pt idx="3">
                  <c:v>There’s a lot more we could be doing to look after our environment</c:v>
                </c:pt>
                <c:pt idx="4">
                  <c:v>I have a clear idea of my goals in life</c:v>
                </c:pt>
                <c:pt idx="5">
                  <c:v>I think most people that know me well would consider me to be a confident person</c:v>
                </c:pt>
                <c:pt idx="6">
                  <c:v>A sense of community is an important consideration for me when I’m choosing somewhere to live.</c:v>
                </c:pt>
                <c:pt idx="7">
                  <c:v>I’m more concerned with what I think, than what other people think of me</c:v>
                </c:pt>
                <c:pt idx="8">
                  <c:v>I have travelled a lot around Australia or overseas</c:v>
                </c:pt>
                <c:pt idx="9">
                  <c:v>I’d describe myself as adventurous and outgoing</c:v>
                </c:pt>
                <c:pt idx="10">
                  <c:v>I’m optimistic about the future</c:v>
                </c:pt>
                <c:pt idx="11">
                  <c:v>I don’t think Australians are doing enough to combat climate change</c:v>
                </c:pt>
                <c:pt idx="12">
                  <c:v>I think most people that know me well would consider me a competitive person</c:v>
                </c:pt>
                <c:pt idx="13">
                  <c:v>In a group situation I often take the lead</c:v>
                </c:pt>
                <c:pt idx="14">
                  <c:v>I’d describe myself as a bit of a homebody</c:v>
                </c:pt>
                <c:pt idx="15">
                  <c:v>Technology is changing so fast I find it hard to keep up</c:v>
                </c:pt>
                <c:pt idx="16">
                  <c:v>I consider myself to be a bit of a risk taker</c:v>
                </c:pt>
                <c:pt idx="17">
                  <c:v>I like the freedom of not having to comply with rules and regulations</c:v>
                </c:pt>
                <c:pt idx="18">
                  <c:v>I feel really uncomfortable when I’m out of my normal environment</c:v>
                </c:pt>
                <c:pt idx="19">
                  <c:v>I see myself as a trendsetter</c:v>
                </c:pt>
              </c:strCache>
            </c:strRef>
          </c:cat>
          <c:val>
            <c:numRef>
              <c:f>'Q7A Charts'!$C$5:$C$24</c:f>
              <c:numCache>
                <c:formatCode>#,##0%</c:formatCode>
                <c:ptCount val="20"/>
                <c:pt idx="0">
                  <c:v>0.47744360902255639</c:v>
                </c:pt>
                <c:pt idx="1">
                  <c:v>0.39191729323308272</c:v>
                </c:pt>
                <c:pt idx="2">
                  <c:v>0.38063909774436089</c:v>
                </c:pt>
                <c:pt idx="3">
                  <c:v>0.35714285714285715</c:v>
                </c:pt>
                <c:pt idx="4">
                  <c:v>0.21052631578947367</c:v>
                </c:pt>
                <c:pt idx="5">
                  <c:v>0.18515037593984962</c:v>
                </c:pt>
                <c:pt idx="6">
                  <c:v>0.17857142857142858</c:v>
                </c:pt>
                <c:pt idx="7">
                  <c:v>0.20488721804511278</c:v>
                </c:pt>
                <c:pt idx="8">
                  <c:v>0.2424812030075188</c:v>
                </c:pt>
                <c:pt idx="9">
                  <c:v>0.15037593984962405</c:v>
                </c:pt>
                <c:pt idx="10">
                  <c:v>0.11466165413533834</c:v>
                </c:pt>
                <c:pt idx="11">
                  <c:v>0.22838345864661655</c:v>
                </c:pt>
                <c:pt idx="12">
                  <c:v>0.11090225563909774</c:v>
                </c:pt>
                <c:pt idx="13">
                  <c:v>8.646616541353383E-2</c:v>
                </c:pt>
                <c:pt idx="14">
                  <c:v>9.680451127819549E-2</c:v>
                </c:pt>
                <c:pt idx="15">
                  <c:v>8.834586466165413E-2</c:v>
                </c:pt>
                <c:pt idx="16">
                  <c:v>5.4511278195488719E-2</c:v>
                </c:pt>
                <c:pt idx="17">
                  <c:v>7.5187969924812026E-2</c:v>
                </c:pt>
                <c:pt idx="18">
                  <c:v>4.8872180451127817E-2</c:v>
                </c:pt>
                <c:pt idx="19">
                  <c:v>1.1278195488721804E-2</c:v>
                </c:pt>
              </c:numCache>
            </c:numRef>
          </c:val>
          <c:extLst>
            <c:ext xmlns:c16="http://schemas.microsoft.com/office/drawing/2014/chart" uri="{C3380CC4-5D6E-409C-BE32-E72D297353CC}">
              <c16:uniqueId val="{00000000-9D79-44F3-A841-CBFC7C6F8ACB}"/>
            </c:ext>
          </c:extLst>
        </c:ser>
        <c:ser>
          <c:idx val="1"/>
          <c:order val="1"/>
          <c:tx>
            <c:strRef>
              <c:f>'Q7A Charts'!$D$4</c:f>
              <c:strCache>
                <c:ptCount val="1"/>
                <c:pt idx="0">
                  <c:v>Agree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'Q7A Charts'!$B$5:$B$24</c:f>
              <c:strCache>
                <c:ptCount val="20"/>
                <c:pt idx="0">
                  <c:v>My health and wellbeing is very important to me</c:v>
                </c:pt>
                <c:pt idx="1">
                  <c:v>A sense of space and openness is important to me</c:v>
                </c:pt>
                <c:pt idx="2">
                  <c:v>Keeping in close contact with my family is very important to me</c:v>
                </c:pt>
                <c:pt idx="3">
                  <c:v>There’s a lot more we could be doing to look after our environment</c:v>
                </c:pt>
                <c:pt idx="4">
                  <c:v>I have a clear idea of my goals in life</c:v>
                </c:pt>
                <c:pt idx="5">
                  <c:v>I think most people that know me well would consider me to be a confident person</c:v>
                </c:pt>
                <c:pt idx="6">
                  <c:v>A sense of community is an important consideration for me when I’m choosing somewhere to live.</c:v>
                </c:pt>
                <c:pt idx="7">
                  <c:v>I’m more concerned with what I think, than what other people think of me</c:v>
                </c:pt>
                <c:pt idx="8">
                  <c:v>I have travelled a lot around Australia or overseas</c:v>
                </c:pt>
                <c:pt idx="9">
                  <c:v>I’d describe myself as adventurous and outgoing</c:v>
                </c:pt>
                <c:pt idx="10">
                  <c:v>I’m optimistic about the future</c:v>
                </c:pt>
                <c:pt idx="11">
                  <c:v>I don’t think Australians are doing enough to combat climate change</c:v>
                </c:pt>
                <c:pt idx="12">
                  <c:v>I think most people that know me well would consider me a competitive person</c:v>
                </c:pt>
                <c:pt idx="13">
                  <c:v>In a group situation I often take the lead</c:v>
                </c:pt>
                <c:pt idx="14">
                  <c:v>I’d describe myself as a bit of a homebody</c:v>
                </c:pt>
                <c:pt idx="15">
                  <c:v>Technology is changing so fast I find it hard to keep up</c:v>
                </c:pt>
                <c:pt idx="16">
                  <c:v>I consider myself to be a bit of a risk taker</c:v>
                </c:pt>
                <c:pt idx="17">
                  <c:v>I like the freedom of not having to comply with rules and regulations</c:v>
                </c:pt>
                <c:pt idx="18">
                  <c:v>I feel really uncomfortable when I’m out of my normal environment</c:v>
                </c:pt>
                <c:pt idx="19">
                  <c:v>I see myself as a trendsetter</c:v>
                </c:pt>
              </c:strCache>
            </c:strRef>
          </c:cat>
          <c:val>
            <c:numRef>
              <c:f>'Q7A Charts'!$D$5:$D$24</c:f>
              <c:numCache>
                <c:formatCode>#,##0%</c:formatCode>
                <c:ptCount val="20"/>
                <c:pt idx="0">
                  <c:v>0.47744360902255639</c:v>
                </c:pt>
                <c:pt idx="1">
                  <c:v>0.5357142857142857</c:v>
                </c:pt>
                <c:pt idx="2">
                  <c:v>0.49060150375939848</c:v>
                </c:pt>
                <c:pt idx="3">
                  <c:v>0.48402255639097747</c:v>
                </c:pt>
                <c:pt idx="4">
                  <c:v>0.59868421052631582</c:v>
                </c:pt>
                <c:pt idx="5">
                  <c:v>0.61184210526315785</c:v>
                </c:pt>
                <c:pt idx="6">
                  <c:v>0.54041353383458646</c:v>
                </c:pt>
                <c:pt idx="7">
                  <c:v>0.49342105263157893</c:v>
                </c:pt>
                <c:pt idx="8">
                  <c:v>0.44454887218045114</c:v>
                </c:pt>
                <c:pt idx="9">
                  <c:v>0.53383458646616544</c:v>
                </c:pt>
                <c:pt idx="10">
                  <c:v>0.54135338345864659</c:v>
                </c:pt>
                <c:pt idx="11">
                  <c:v>0.32330827067669171</c:v>
                </c:pt>
                <c:pt idx="12">
                  <c:v>0.43233082706766918</c:v>
                </c:pt>
                <c:pt idx="13">
                  <c:v>0.44172932330827069</c:v>
                </c:pt>
                <c:pt idx="14">
                  <c:v>0.42199248120300753</c:v>
                </c:pt>
                <c:pt idx="15">
                  <c:v>0.39473684210526316</c:v>
                </c:pt>
                <c:pt idx="16">
                  <c:v>0.35338345864661652</c:v>
                </c:pt>
                <c:pt idx="17">
                  <c:v>0.27725563909774437</c:v>
                </c:pt>
                <c:pt idx="18">
                  <c:v>0.25845864661654133</c:v>
                </c:pt>
                <c:pt idx="19">
                  <c:v>0.12687969924812031</c:v>
                </c:pt>
              </c:numCache>
            </c:numRef>
          </c:val>
          <c:extLst>
            <c:ext xmlns:c16="http://schemas.microsoft.com/office/drawing/2014/chart" uri="{C3380CC4-5D6E-409C-BE32-E72D297353CC}">
              <c16:uniqueId val="{00000001-9D79-44F3-A841-CBFC7C6F8ACB}"/>
            </c:ext>
          </c:extLst>
        </c:ser>
        <c:ser>
          <c:idx val="2"/>
          <c:order val="2"/>
          <c:tx>
            <c:strRef>
              <c:f>'Q7A Charts'!$E$4</c:f>
              <c:strCache>
                <c:ptCount val="1"/>
                <c:pt idx="0">
                  <c:v>Not sure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'Q7A Charts'!$B$5:$B$24</c:f>
              <c:strCache>
                <c:ptCount val="20"/>
                <c:pt idx="0">
                  <c:v>My health and wellbeing is very important to me</c:v>
                </c:pt>
                <c:pt idx="1">
                  <c:v>A sense of space and openness is important to me</c:v>
                </c:pt>
                <c:pt idx="2">
                  <c:v>Keeping in close contact with my family is very important to me</c:v>
                </c:pt>
                <c:pt idx="3">
                  <c:v>There’s a lot more we could be doing to look after our environment</c:v>
                </c:pt>
                <c:pt idx="4">
                  <c:v>I have a clear idea of my goals in life</c:v>
                </c:pt>
                <c:pt idx="5">
                  <c:v>I think most people that know me well would consider me to be a confident person</c:v>
                </c:pt>
                <c:pt idx="6">
                  <c:v>A sense of community is an important consideration for me when I’m choosing somewhere to live.</c:v>
                </c:pt>
                <c:pt idx="7">
                  <c:v>I’m more concerned with what I think, than what other people think of me</c:v>
                </c:pt>
                <c:pt idx="8">
                  <c:v>I have travelled a lot around Australia or overseas</c:v>
                </c:pt>
                <c:pt idx="9">
                  <c:v>I’d describe myself as adventurous and outgoing</c:v>
                </c:pt>
                <c:pt idx="10">
                  <c:v>I’m optimistic about the future</c:v>
                </c:pt>
                <c:pt idx="11">
                  <c:v>I don’t think Australians are doing enough to combat climate change</c:v>
                </c:pt>
                <c:pt idx="12">
                  <c:v>I think most people that know me well would consider me a competitive person</c:v>
                </c:pt>
                <c:pt idx="13">
                  <c:v>In a group situation I often take the lead</c:v>
                </c:pt>
                <c:pt idx="14">
                  <c:v>I’d describe myself as a bit of a homebody</c:v>
                </c:pt>
                <c:pt idx="15">
                  <c:v>Technology is changing so fast I find it hard to keep up</c:v>
                </c:pt>
                <c:pt idx="16">
                  <c:v>I consider myself to be a bit of a risk taker</c:v>
                </c:pt>
                <c:pt idx="17">
                  <c:v>I like the freedom of not having to comply with rules and regulations</c:v>
                </c:pt>
                <c:pt idx="18">
                  <c:v>I feel really uncomfortable when I’m out of my normal environment</c:v>
                </c:pt>
                <c:pt idx="19">
                  <c:v>I see myself as a trendsetter</c:v>
                </c:pt>
              </c:strCache>
            </c:strRef>
          </c:cat>
          <c:val>
            <c:numRef>
              <c:f>'Q7A Charts'!$E$5:$E$24</c:f>
              <c:numCache>
                <c:formatCode>#,##0%</c:formatCode>
                <c:ptCount val="20"/>
                <c:pt idx="0">
                  <c:v>3.5714285714285712E-2</c:v>
                </c:pt>
                <c:pt idx="1">
                  <c:v>5.5451127819548869E-2</c:v>
                </c:pt>
                <c:pt idx="2">
                  <c:v>5.827067669172932E-2</c:v>
                </c:pt>
                <c:pt idx="3">
                  <c:v>0.10338345864661654</c:v>
                </c:pt>
                <c:pt idx="4">
                  <c:v>0.12969924812030076</c:v>
                </c:pt>
                <c:pt idx="5">
                  <c:v>0.14567669172932332</c:v>
                </c:pt>
                <c:pt idx="6">
                  <c:v>0.14379699248120301</c:v>
                </c:pt>
                <c:pt idx="7">
                  <c:v>0.13815789473684212</c:v>
                </c:pt>
                <c:pt idx="8">
                  <c:v>5.4511278195488719E-2</c:v>
                </c:pt>
                <c:pt idx="9">
                  <c:v>0.16917293233082706</c:v>
                </c:pt>
                <c:pt idx="10">
                  <c:v>0.19642857142857142</c:v>
                </c:pt>
                <c:pt idx="11">
                  <c:v>0.21052631578947367</c:v>
                </c:pt>
                <c:pt idx="12">
                  <c:v>0.18703007518796994</c:v>
                </c:pt>
                <c:pt idx="13">
                  <c:v>0.19736842105263158</c:v>
                </c:pt>
                <c:pt idx="14">
                  <c:v>0.14191729323308272</c:v>
                </c:pt>
                <c:pt idx="15">
                  <c:v>0.12218045112781954</c:v>
                </c:pt>
                <c:pt idx="16">
                  <c:v>0.18327067669172933</c:v>
                </c:pt>
                <c:pt idx="17">
                  <c:v>0.18327067669172933</c:v>
                </c:pt>
                <c:pt idx="18">
                  <c:v>0.14567669172932332</c:v>
                </c:pt>
                <c:pt idx="19">
                  <c:v>0.26127819548872183</c:v>
                </c:pt>
              </c:numCache>
            </c:numRef>
          </c:val>
          <c:extLst>
            <c:ext xmlns:c16="http://schemas.microsoft.com/office/drawing/2014/chart" uri="{C3380CC4-5D6E-409C-BE32-E72D297353CC}">
              <c16:uniqueId val="{00000002-9D79-44F3-A841-CBFC7C6F8ACB}"/>
            </c:ext>
          </c:extLst>
        </c:ser>
        <c:ser>
          <c:idx val="3"/>
          <c:order val="3"/>
          <c:tx>
            <c:strRef>
              <c:f>'Q7A Charts'!$F$4</c:f>
              <c:strCache>
                <c:ptCount val="1"/>
                <c:pt idx="0">
                  <c:v>Disagree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'Q7A Charts'!$B$5:$B$24</c:f>
              <c:strCache>
                <c:ptCount val="20"/>
                <c:pt idx="0">
                  <c:v>My health and wellbeing is very important to me</c:v>
                </c:pt>
                <c:pt idx="1">
                  <c:v>A sense of space and openness is important to me</c:v>
                </c:pt>
                <c:pt idx="2">
                  <c:v>Keeping in close contact with my family is very important to me</c:v>
                </c:pt>
                <c:pt idx="3">
                  <c:v>There’s a lot more we could be doing to look after our environment</c:v>
                </c:pt>
                <c:pt idx="4">
                  <c:v>I have a clear idea of my goals in life</c:v>
                </c:pt>
                <c:pt idx="5">
                  <c:v>I think most people that know me well would consider me to be a confident person</c:v>
                </c:pt>
                <c:pt idx="6">
                  <c:v>A sense of community is an important consideration for me when I’m choosing somewhere to live.</c:v>
                </c:pt>
                <c:pt idx="7">
                  <c:v>I’m more concerned with what I think, than what other people think of me</c:v>
                </c:pt>
                <c:pt idx="8">
                  <c:v>I have travelled a lot around Australia or overseas</c:v>
                </c:pt>
                <c:pt idx="9">
                  <c:v>I’d describe myself as adventurous and outgoing</c:v>
                </c:pt>
                <c:pt idx="10">
                  <c:v>I’m optimistic about the future</c:v>
                </c:pt>
                <c:pt idx="11">
                  <c:v>I don’t think Australians are doing enough to combat climate change</c:v>
                </c:pt>
                <c:pt idx="12">
                  <c:v>I think most people that know me well would consider me a competitive person</c:v>
                </c:pt>
                <c:pt idx="13">
                  <c:v>In a group situation I often take the lead</c:v>
                </c:pt>
                <c:pt idx="14">
                  <c:v>I’d describe myself as a bit of a homebody</c:v>
                </c:pt>
                <c:pt idx="15">
                  <c:v>Technology is changing so fast I find it hard to keep up</c:v>
                </c:pt>
                <c:pt idx="16">
                  <c:v>I consider myself to be a bit of a risk taker</c:v>
                </c:pt>
                <c:pt idx="17">
                  <c:v>I like the freedom of not having to comply with rules and regulations</c:v>
                </c:pt>
                <c:pt idx="18">
                  <c:v>I feel really uncomfortable when I’m out of my normal environment</c:v>
                </c:pt>
                <c:pt idx="19">
                  <c:v>I see myself as a trendsetter</c:v>
                </c:pt>
              </c:strCache>
            </c:strRef>
          </c:cat>
          <c:val>
            <c:numRef>
              <c:f>'Q7A Charts'!$F$5:$F$24</c:f>
              <c:numCache>
                <c:formatCode>#,##0%</c:formatCode>
                <c:ptCount val="20"/>
                <c:pt idx="0">
                  <c:v>7.5187969924812026E-3</c:v>
                </c:pt>
                <c:pt idx="1">
                  <c:v>1.6917293233082706E-2</c:v>
                </c:pt>
                <c:pt idx="2">
                  <c:v>6.0150375939849621E-2</c:v>
                </c:pt>
                <c:pt idx="3">
                  <c:v>3.9473684210526314E-2</c:v>
                </c:pt>
                <c:pt idx="4">
                  <c:v>5.4511278195488719E-2</c:v>
                </c:pt>
                <c:pt idx="5">
                  <c:v>5.3571428571428568E-2</c:v>
                </c:pt>
                <c:pt idx="6">
                  <c:v>0.12218045112781954</c:v>
                </c:pt>
                <c:pt idx="7">
                  <c:v>0.14379699248120301</c:v>
                </c:pt>
                <c:pt idx="8">
                  <c:v>0.21334586466165414</c:v>
                </c:pt>
                <c:pt idx="9">
                  <c:v>0.13909774436090225</c:v>
                </c:pt>
                <c:pt idx="10">
                  <c:v>0.12218045112781954</c:v>
                </c:pt>
                <c:pt idx="11">
                  <c:v>0.16259398496240601</c:v>
                </c:pt>
                <c:pt idx="12">
                  <c:v>0.24906015037593984</c:v>
                </c:pt>
                <c:pt idx="13">
                  <c:v>0.2575187969924812</c:v>
                </c:pt>
                <c:pt idx="14">
                  <c:v>0.29605263157894735</c:v>
                </c:pt>
                <c:pt idx="15">
                  <c:v>0.32800751879699247</c:v>
                </c:pt>
                <c:pt idx="16">
                  <c:v>0.37030075187969924</c:v>
                </c:pt>
                <c:pt idx="17">
                  <c:v>0.38909774436090228</c:v>
                </c:pt>
                <c:pt idx="18">
                  <c:v>0.47932330827067671</c:v>
                </c:pt>
                <c:pt idx="19">
                  <c:v>0.5</c:v>
                </c:pt>
              </c:numCache>
            </c:numRef>
          </c:val>
          <c:extLst>
            <c:ext xmlns:c16="http://schemas.microsoft.com/office/drawing/2014/chart" uri="{C3380CC4-5D6E-409C-BE32-E72D297353CC}">
              <c16:uniqueId val="{00000003-9D79-44F3-A841-CBFC7C6F8ACB}"/>
            </c:ext>
          </c:extLst>
        </c:ser>
        <c:ser>
          <c:idx val="4"/>
          <c:order val="4"/>
          <c:tx>
            <c:strRef>
              <c:f>'Q7A Charts'!$G$4</c:f>
              <c:strCache>
                <c:ptCount val="1"/>
                <c:pt idx="0">
                  <c:v>Strongly disagree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'Q7A Charts'!$B$5:$B$24</c:f>
              <c:strCache>
                <c:ptCount val="20"/>
                <c:pt idx="0">
                  <c:v>My health and wellbeing is very important to me</c:v>
                </c:pt>
                <c:pt idx="1">
                  <c:v>A sense of space and openness is important to me</c:v>
                </c:pt>
                <c:pt idx="2">
                  <c:v>Keeping in close contact with my family is very important to me</c:v>
                </c:pt>
                <c:pt idx="3">
                  <c:v>There’s a lot more we could be doing to look after our environment</c:v>
                </c:pt>
                <c:pt idx="4">
                  <c:v>I have a clear idea of my goals in life</c:v>
                </c:pt>
                <c:pt idx="5">
                  <c:v>I think most people that know me well would consider me to be a confident person</c:v>
                </c:pt>
                <c:pt idx="6">
                  <c:v>A sense of community is an important consideration for me when I’m choosing somewhere to live.</c:v>
                </c:pt>
                <c:pt idx="7">
                  <c:v>I’m more concerned with what I think, than what other people think of me</c:v>
                </c:pt>
                <c:pt idx="8">
                  <c:v>I have travelled a lot around Australia or overseas</c:v>
                </c:pt>
                <c:pt idx="9">
                  <c:v>I’d describe myself as adventurous and outgoing</c:v>
                </c:pt>
                <c:pt idx="10">
                  <c:v>I’m optimistic about the future</c:v>
                </c:pt>
                <c:pt idx="11">
                  <c:v>I don’t think Australians are doing enough to combat climate change</c:v>
                </c:pt>
                <c:pt idx="12">
                  <c:v>I think most people that know me well would consider me a competitive person</c:v>
                </c:pt>
                <c:pt idx="13">
                  <c:v>In a group situation I often take the lead</c:v>
                </c:pt>
                <c:pt idx="14">
                  <c:v>I’d describe myself as a bit of a homebody</c:v>
                </c:pt>
                <c:pt idx="15">
                  <c:v>Technology is changing so fast I find it hard to keep up</c:v>
                </c:pt>
                <c:pt idx="16">
                  <c:v>I consider myself to be a bit of a risk taker</c:v>
                </c:pt>
                <c:pt idx="17">
                  <c:v>I like the freedom of not having to comply with rules and regulations</c:v>
                </c:pt>
                <c:pt idx="18">
                  <c:v>I feel really uncomfortable when I’m out of my normal environment</c:v>
                </c:pt>
                <c:pt idx="19">
                  <c:v>I see myself as a trendsetter</c:v>
                </c:pt>
              </c:strCache>
            </c:strRef>
          </c:cat>
          <c:val>
            <c:numRef>
              <c:f>'Q7A Charts'!$G$5:$G$24</c:f>
              <c:numCache>
                <c:formatCode>#,##0%</c:formatCode>
                <c:ptCount val="20"/>
                <c:pt idx="0">
                  <c:v>1.8796992481203006E-3</c:v>
                </c:pt>
                <c:pt idx="1">
                  <c:v>0</c:v>
                </c:pt>
                <c:pt idx="2">
                  <c:v>1.0338345864661654E-2</c:v>
                </c:pt>
                <c:pt idx="3">
                  <c:v>1.5977443609022556E-2</c:v>
                </c:pt>
                <c:pt idx="4">
                  <c:v>6.5789473684210523E-3</c:v>
                </c:pt>
                <c:pt idx="5">
                  <c:v>3.7593984962406013E-3</c:v>
                </c:pt>
                <c:pt idx="6">
                  <c:v>1.5037593984962405E-2</c:v>
                </c:pt>
                <c:pt idx="7">
                  <c:v>1.9736842105263157E-2</c:v>
                </c:pt>
                <c:pt idx="8">
                  <c:v>4.5112781954887216E-2</c:v>
                </c:pt>
                <c:pt idx="9">
                  <c:v>7.5187969924812026E-3</c:v>
                </c:pt>
                <c:pt idx="10">
                  <c:v>2.5375939849624059E-2</c:v>
                </c:pt>
                <c:pt idx="11">
                  <c:v>7.5187969924812026E-2</c:v>
                </c:pt>
                <c:pt idx="12">
                  <c:v>2.0676691729323307E-2</c:v>
                </c:pt>
                <c:pt idx="13">
                  <c:v>1.6917293233082706E-2</c:v>
                </c:pt>
                <c:pt idx="14">
                  <c:v>4.3233082706766915E-2</c:v>
                </c:pt>
                <c:pt idx="15">
                  <c:v>6.672932330827068E-2</c:v>
                </c:pt>
                <c:pt idx="16">
                  <c:v>3.8533834586466163E-2</c:v>
                </c:pt>
                <c:pt idx="17">
                  <c:v>7.5187969924812026E-2</c:v>
                </c:pt>
                <c:pt idx="18">
                  <c:v>6.7669172932330823E-2</c:v>
                </c:pt>
                <c:pt idx="19">
                  <c:v>0.10056390977443609</c:v>
                </c:pt>
              </c:numCache>
            </c:numRef>
          </c:val>
          <c:extLst>
            <c:ext xmlns:c16="http://schemas.microsoft.com/office/drawing/2014/chart" uri="{C3380CC4-5D6E-409C-BE32-E72D297353CC}">
              <c16:uniqueId val="{00000004-9D79-44F3-A841-CBFC7C6F8ACB}"/>
            </c:ext>
          </c:extLst>
        </c:ser>
        <c:dLbls>
          <c:showLegendKey val="0"/>
          <c:showVal val="0"/>
          <c:showCatName val="0"/>
          <c:showSerName val="0"/>
          <c:showPercent val="0"/>
          <c:showBubbleSize val="0"/>
        </c:dLbls>
        <c:gapWidth val="75"/>
        <c:overlap val="100"/>
        <c:axId val="128038640"/>
        <c:axId val="128040304"/>
      </c:barChart>
      <c:catAx>
        <c:axId val="128038640"/>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8040304"/>
        <c:crosses val="autoZero"/>
        <c:auto val="1"/>
        <c:lblAlgn val="ctr"/>
        <c:lblOffset val="100"/>
        <c:noMultiLvlLbl val="0"/>
      </c:catAx>
      <c:valAx>
        <c:axId val="128040304"/>
        <c:scaling>
          <c:orientation val="minMax"/>
          <c:max val="1"/>
        </c:scaling>
        <c:delete val="1"/>
        <c:axPos val="t"/>
        <c:numFmt formatCode="#,##0%" sourceLinked="1"/>
        <c:majorTickMark val="none"/>
        <c:minorTickMark val="none"/>
        <c:tickLblPos val="nextTo"/>
        <c:crossAx val="128038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Q7A. Attitudinal Statements - Segment 1: Green Individualists</a:t>
            </a:r>
          </a:p>
        </c:rich>
      </c:tx>
      <c:layout>
        <c:manualLayout>
          <c:xMode val="edge"/>
          <c:yMode val="edge"/>
          <c:x val="0.26564267352185084"/>
          <c:y val="1.311475409836065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'Q7A Charts'!$C$29</c:f>
              <c:strCache>
                <c:ptCount val="1"/>
                <c:pt idx="0">
                  <c:v>Strongly 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'Q7A Charts'!$B$30:$B$49</c:f>
              <c:strCache>
                <c:ptCount val="20"/>
                <c:pt idx="0">
                  <c:v>My health and wellbeing is very important to me</c:v>
                </c:pt>
                <c:pt idx="1">
                  <c:v>A sense of space and openness is important to me</c:v>
                </c:pt>
                <c:pt idx="2">
                  <c:v>There’s a lot more we could be doing to look after our environment</c:v>
                </c:pt>
                <c:pt idx="3">
                  <c:v>I have travelled a lot around Australia or overseas</c:v>
                </c:pt>
                <c:pt idx="4">
                  <c:v>Keeping in close contact with my family is very important to me</c:v>
                </c:pt>
                <c:pt idx="5">
                  <c:v>I’m more concerned with what I think, than what other people think of me</c:v>
                </c:pt>
                <c:pt idx="6">
                  <c:v>I think most people that know me well would consider me to be a confident person</c:v>
                </c:pt>
                <c:pt idx="7">
                  <c:v>I don’t think Australians are doing enough to combat climate change</c:v>
                </c:pt>
                <c:pt idx="8">
                  <c:v>I have a clear idea of my goals in life</c:v>
                </c:pt>
                <c:pt idx="9">
                  <c:v>A sense of community is an important consideration for me when I’m choosing somewhere to live.</c:v>
                </c:pt>
                <c:pt idx="10">
                  <c:v>I’d describe myself as a bit of a homebody</c:v>
                </c:pt>
                <c:pt idx="11">
                  <c:v>I’m optimistic about the future</c:v>
                </c:pt>
                <c:pt idx="12">
                  <c:v>I’d describe myself as adventurous and outgoing</c:v>
                </c:pt>
                <c:pt idx="13">
                  <c:v>In a group situation I often take the lead</c:v>
                </c:pt>
                <c:pt idx="14">
                  <c:v>I think most people that know me well would consider me a competitive person</c:v>
                </c:pt>
                <c:pt idx="15">
                  <c:v>Technology is changing so fast I find it hard to keep up</c:v>
                </c:pt>
                <c:pt idx="16">
                  <c:v>I consider myself to be a bit of a risk taker</c:v>
                </c:pt>
                <c:pt idx="17">
                  <c:v>I like the freedom of not having to comply with rules and regulations</c:v>
                </c:pt>
                <c:pt idx="18">
                  <c:v>I feel really uncomfortable when I’m out of my normal environment</c:v>
                </c:pt>
                <c:pt idx="19">
                  <c:v>I see myself as a trendsetter</c:v>
                </c:pt>
              </c:strCache>
            </c:strRef>
          </c:cat>
          <c:val>
            <c:numRef>
              <c:f>'Q7A Charts'!$C$30:$C$49</c:f>
              <c:numCache>
                <c:formatCode>#,##0%</c:formatCode>
                <c:ptCount val="20"/>
                <c:pt idx="0">
                  <c:v>0.46726190476190477</c:v>
                </c:pt>
                <c:pt idx="1">
                  <c:v>0.38690476190476192</c:v>
                </c:pt>
                <c:pt idx="2">
                  <c:v>0.52380952380952384</c:v>
                </c:pt>
                <c:pt idx="3">
                  <c:v>0.29761904761904762</c:v>
                </c:pt>
                <c:pt idx="4">
                  <c:v>0.3392857142857143</c:v>
                </c:pt>
                <c:pt idx="5">
                  <c:v>0.22023809523809523</c:v>
                </c:pt>
                <c:pt idx="6">
                  <c:v>0.13392857142857142</c:v>
                </c:pt>
                <c:pt idx="7">
                  <c:v>0.42857142857142855</c:v>
                </c:pt>
                <c:pt idx="8">
                  <c:v>0.13095238095238096</c:v>
                </c:pt>
                <c:pt idx="9">
                  <c:v>0.15178571428571427</c:v>
                </c:pt>
                <c:pt idx="10">
                  <c:v>0.12202380952380952</c:v>
                </c:pt>
                <c:pt idx="11">
                  <c:v>9.8214285714285712E-2</c:v>
                </c:pt>
                <c:pt idx="12">
                  <c:v>9.8214285714285712E-2</c:v>
                </c:pt>
                <c:pt idx="13">
                  <c:v>6.5476190476190479E-2</c:v>
                </c:pt>
                <c:pt idx="14">
                  <c:v>9.8214285714285712E-2</c:v>
                </c:pt>
                <c:pt idx="15">
                  <c:v>5.3571428571428568E-2</c:v>
                </c:pt>
                <c:pt idx="16">
                  <c:v>4.4642857142857144E-2</c:v>
                </c:pt>
                <c:pt idx="17">
                  <c:v>7.4404761904761904E-2</c:v>
                </c:pt>
                <c:pt idx="18">
                  <c:v>4.1666666666666664E-2</c:v>
                </c:pt>
                <c:pt idx="19">
                  <c:v>1.1904761904761904E-2</c:v>
                </c:pt>
              </c:numCache>
            </c:numRef>
          </c:val>
          <c:extLst>
            <c:ext xmlns:c16="http://schemas.microsoft.com/office/drawing/2014/chart" uri="{C3380CC4-5D6E-409C-BE32-E72D297353CC}">
              <c16:uniqueId val="{00000000-5403-432A-9695-3381555E49C2}"/>
            </c:ext>
          </c:extLst>
        </c:ser>
        <c:ser>
          <c:idx val="1"/>
          <c:order val="1"/>
          <c:tx>
            <c:strRef>
              <c:f>'Q7A Charts'!$D$29</c:f>
              <c:strCache>
                <c:ptCount val="1"/>
                <c:pt idx="0">
                  <c:v>Agree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'Q7A Charts'!$B$30:$B$49</c:f>
              <c:strCache>
                <c:ptCount val="20"/>
                <c:pt idx="0">
                  <c:v>My health and wellbeing is very important to me</c:v>
                </c:pt>
                <c:pt idx="1">
                  <c:v>A sense of space and openness is important to me</c:v>
                </c:pt>
                <c:pt idx="2">
                  <c:v>There’s a lot more we could be doing to look after our environment</c:v>
                </c:pt>
                <c:pt idx="3">
                  <c:v>I have travelled a lot around Australia or overseas</c:v>
                </c:pt>
                <c:pt idx="4">
                  <c:v>Keeping in close contact with my family is very important to me</c:v>
                </c:pt>
                <c:pt idx="5">
                  <c:v>I’m more concerned with what I think, than what other people think of me</c:v>
                </c:pt>
                <c:pt idx="6">
                  <c:v>I think most people that know me well would consider me to be a confident person</c:v>
                </c:pt>
                <c:pt idx="7">
                  <c:v>I don’t think Australians are doing enough to combat climate change</c:v>
                </c:pt>
                <c:pt idx="8">
                  <c:v>I have a clear idea of my goals in life</c:v>
                </c:pt>
                <c:pt idx="9">
                  <c:v>A sense of community is an important consideration for me when I’m choosing somewhere to live.</c:v>
                </c:pt>
                <c:pt idx="10">
                  <c:v>I’d describe myself as a bit of a homebody</c:v>
                </c:pt>
                <c:pt idx="11">
                  <c:v>I’m optimistic about the future</c:v>
                </c:pt>
                <c:pt idx="12">
                  <c:v>I’d describe myself as adventurous and outgoing</c:v>
                </c:pt>
                <c:pt idx="13">
                  <c:v>In a group situation I often take the lead</c:v>
                </c:pt>
                <c:pt idx="14">
                  <c:v>I think most people that know me well would consider me a competitive person</c:v>
                </c:pt>
                <c:pt idx="15">
                  <c:v>Technology is changing so fast I find it hard to keep up</c:v>
                </c:pt>
                <c:pt idx="16">
                  <c:v>I consider myself to be a bit of a risk taker</c:v>
                </c:pt>
                <c:pt idx="17">
                  <c:v>I like the freedom of not having to comply with rules and regulations</c:v>
                </c:pt>
                <c:pt idx="18">
                  <c:v>I feel really uncomfortable when I’m out of my normal environment</c:v>
                </c:pt>
                <c:pt idx="19">
                  <c:v>I see myself as a trendsetter</c:v>
                </c:pt>
              </c:strCache>
            </c:strRef>
          </c:cat>
          <c:val>
            <c:numRef>
              <c:f>'Q7A Charts'!$D$30:$D$49</c:f>
              <c:numCache>
                <c:formatCode>#,##0%</c:formatCode>
                <c:ptCount val="20"/>
                <c:pt idx="0">
                  <c:v>0.48214285714285715</c:v>
                </c:pt>
                <c:pt idx="1">
                  <c:v>0.54166666666666663</c:v>
                </c:pt>
                <c:pt idx="2">
                  <c:v>0.4017857142857143</c:v>
                </c:pt>
                <c:pt idx="3">
                  <c:v>0.51190476190476186</c:v>
                </c:pt>
                <c:pt idx="4">
                  <c:v>0.4642857142857143</c:v>
                </c:pt>
                <c:pt idx="5">
                  <c:v>0.54761904761904767</c:v>
                </c:pt>
                <c:pt idx="6">
                  <c:v>0.61904761904761907</c:v>
                </c:pt>
                <c:pt idx="7">
                  <c:v>0.31547619047619047</c:v>
                </c:pt>
                <c:pt idx="8">
                  <c:v>0.5892857142857143</c:v>
                </c:pt>
                <c:pt idx="9">
                  <c:v>0.5267857142857143</c:v>
                </c:pt>
                <c:pt idx="10">
                  <c:v>0.47916666666666669</c:v>
                </c:pt>
                <c:pt idx="11">
                  <c:v>0.45535714285714285</c:v>
                </c:pt>
                <c:pt idx="12">
                  <c:v>0.45238095238095238</c:v>
                </c:pt>
                <c:pt idx="13">
                  <c:v>0.38690476190476192</c:v>
                </c:pt>
                <c:pt idx="14">
                  <c:v>0.33035714285714285</c:v>
                </c:pt>
                <c:pt idx="15">
                  <c:v>0.34226190476190477</c:v>
                </c:pt>
                <c:pt idx="16">
                  <c:v>0.31547619047619047</c:v>
                </c:pt>
                <c:pt idx="17">
                  <c:v>0.27083333333333331</c:v>
                </c:pt>
                <c:pt idx="18">
                  <c:v>0.28273809523809523</c:v>
                </c:pt>
                <c:pt idx="19">
                  <c:v>0.10714285714285714</c:v>
                </c:pt>
              </c:numCache>
            </c:numRef>
          </c:val>
          <c:extLst>
            <c:ext xmlns:c16="http://schemas.microsoft.com/office/drawing/2014/chart" uri="{C3380CC4-5D6E-409C-BE32-E72D297353CC}">
              <c16:uniqueId val="{00000001-5403-432A-9695-3381555E49C2}"/>
            </c:ext>
          </c:extLst>
        </c:ser>
        <c:ser>
          <c:idx val="2"/>
          <c:order val="2"/>
          <c:tx>
            <c:strRef>
              <c:f>'Q7A Charts'!$E$29</c:f>
              <c:strCache>
                <c:ptCount val="1"/>
                <c:pt idx="0">
                  <c:v>Not sure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'Q7A Charts'!$B$30:$B$49</c:f>
              <c:strCache>
                <c:ptCount val="20"/>
                <c:pt idx="0">
                  <c:v>My health and wellbeing is very important to me</c:v>
                </c:pt>
                <c:pt idx="1">
                  <c:v>A sense of space and openness is important to me</c:v>
                </c:pt>
                <c:pt idx="2">
                  <c:v>There’s a lot more we could be doing to look after our environment</c:v>
                </c:pt>
                <c:pt idx="3">
                  <c:v>I have travelled a lot around Australia or overseas</c:v>
                </c:pt>
                <c:pt idx="4">
                  <c:v>Keeping in close contact with my family is very important to me</c:v>
                </c:pt>
                <c:pt idx="5">
                  <c:v>I’m more concerned with what I think, than what other people think of me</c:v>
                </c:pt>
                <c:pt idx="6">
                  <c:v>I think most people that know me well would consider me to be a confident person</c:v>
                </c:pt>
                <c:pt idx="7">
                  <c:v>I don’t think Australians are doing enough to combat climate change</c:v>
                </c:pt>
                <c:pt idx="8">
                  <c:v>I have a clear idea of my goals in life</c:v>
                </c:pt>
                <c:pt idx="9">
                  <c:v>A sense of community is an important consideration for me when I’m choosing somewhere to live.</c:v>
                </c:pt>
                <c:pt idx="10">
                  <c:v>I’d describe myself as a bit of a homebody</c:v>
                </c:pt>
                <c:pt idx="11">
                  <c:v>I’m optimistic about the future</c:v>
                </c:pt>
                <c:pt idx="12">
                  <c:v>I’d describe myself as adventurous and outgoing</c:v>
                </c:pt>
                <c:pt idx="13">
                  <c:v>In a group situation I often take the lead</c:v>
                </c:pt>
                <c:pt idx="14">
                  <c:v>I think most people that know me well would consider me a competitive person</c:v>
                </c:pt>
                <c:pt idx="15">
                  <c:v>Technology is changing so fast I find it hard to keep up</c:v>
                </c:pt>
                <c:pt idx="16">
                  <c:v>I consider myself to be a bit of a risk taker</c:v>
                </c:pt>
                <c:pt idx="17">
                  <c:v>I like the freedom of not having to comply with rules and regulations</c:v>
                </c:pt>
                <c:pt idx="18">
                  <c:v>I feel really uncomfortable when I’m out of my normal environment</c:v>
                </c:pt>
                <c:pt idx="19">
                  <c:v>I see myself as a trendsetter</c:v>
                </c:pt>
              </c:strCache>
            </c:strRef>
          </c:cat>
          <c:val>
            <c:numRef>
              <c:f>'Q7A Charts'!$E$30:$E$49</c:f>
              <c:numCache>
                <c:formatCode>#,##0%</c:formatCode>
                <c:ptCount val="20"/>
                <c:pt idx="0">
                  <c:v>3.8690476190476192E-2</c:v>
                </c:pt>
                <c:pt idx="1">
                  <c:v>4.1666666666666664E-2</c:v>
                </c:pt>
                <c:pt idx="2">
                  <c:v>4.4642857142857144E-2</c:v>
                </c:pt>
                <c:pt idx="3">
                  <c:v>4.7619047619047616E-2</c:v>
                </c:pt>
                <c:pt idx="4">
                  <c:v>7.7380952380952384E-2</c:v>
                </c:pt>
                <c:pt idx="5">
                  <c:v>0.13095238095238096</c:v>
                </c:pt>
                <c:pt idx="6">
                  <c:v>0.19047619047619047</c:v>
                </c:pt>
                <c:pt idx="7">
                  <c:v>0.13988095238095238</c:v>
                </c:pt>
                <c:pt idx="8">
                  <c:v>0.16964285714285715</c:v>
                </c:pt>
                <c:pt idx="9">
                  <c:v>0.14285714285714285</c:v>
                </c:pt>
                <c:pt idx="10">
                  <c:v>0.16369047619047619</c:v>
                </c:pt>
                <c:pt idx="11">
                  <c:v>0.20238095238095238</c:v>
                </c:pt>
                <c:pt idx="12">
                  <c:v>0.22321428571428573</c:v>
                </c:pt>
                <c:pt idx="13">
                  <c:v>0.20535714285714285</c:v>
                </c:pt>
                <c:pt idx="14">
                  <c:v>0.17559523809523808</c:v>
                </c:pt>
                <c:pt idx="15">
                  <c:v>0.11904761904761904</c:v>
                </c:pt>
                <c:pt idx="16">
                  <c:v>0.16964285714285715</c:v>
                </c:pt>
                <c:pt idx="17">
                  <c:v>0.19047619047619047</c:v>
                </c:pt>
                <c:pt idx="18">
                  <c:v>0.13392857142857142</c:v>
                </c:pt>
                <c:pt idx="19">
                  <c:v>0.19345238095238096</c:v>
                </c:pt>
              </c:numCache>
            </c:numRef>
          </c:val>
          <c:extLst>
            <c:ext xmlns:c16="http://schemas.microsoft.com/office/drawing/2014/chart" uri="{C3380CC4-5D6E-409C-BE32-E72D297353CC}">
              <c16:uniqueId val="{00000002-5403-432A-9695-3381555E49C2}"/>
            </c:ext>
          </c:extLst>
        </c:ser>
        <c:ser>
          <c:idx val="3"/>
          <c:order val="3"/>
          <c:tx>
            <c:strRef>
              <c:f>'Q7A Charts'!$F$29</c:f>
              <c:strCache>
                <c:ptCount val="1"/>
                <c:pt idx="0">
                  <c:v>Disagree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'Q7A Charts'!$B$30:$B$49</c:f>
              <c:strCache>
                <c:ptCount val="20"/>
                <c:pt idx="0">
                  <c:v>My health and wellbeing is very important to me</c:v>
                </c:pt>
                <c:pt idx="1">
                  <c:v>A sense of space and openness is important to me</c:v>
                </c:pt>
                <c:pt idx="2">
                  <c:v>There’s a lot more we could be doing to look after our environment</c:v>
                </c:pt>
                <c:pt idx="3">
                  <c:v>I have travelled a lot around Australia or overseas</c:v>
                </c:pt>
                <c:pt idx="4">
                  <c:v>Keeping in close contact with my family is very important to me</c:v>
                </c:pt>
                <c:pt idx="5">
                  <c:v>I’m more concerned with what I think, than what other people think of me</c:v>
                </c:pt>
                <c:pt idx="6">
                  <c:v>I think most people that know me well would consider me to be a confident person</c:v>
                </c:pt>
                <c:pt idx="7">
                  <c:v>I don’t think Australians are doing enough to combat climate change</c:v>
                </c:pt>
                <c:pt idx="8">
                  <c:v>I have a clear idea of my goals in life</c:v>
                </c:pt>
                <c:pt idx="9">
                  <c:v>A sense of community is an important consideration for me when I’m choosing somewhere to live.</c:v>
                </c:pt>
                <c:pt idx="10">
                  <c:v>I’d describe myself as a bit of a homebody</c:v>
                </c:pt>
                <c:pt idx="11">
                  <c:v>I’m optimistic about the future</c:v>
                </c:pt>
                <c:pt idx="12">
                  <c:v>I’d describe myself as adventurous and outgoing</c:v>
                </c:pt>
                <c:pt idx="13">
                  <c:v>In a group situation I often take the lead</c:v>
                </c:pt>
                <c:pt idx="14">
                  <c:v>I think most people that know me well would consider me a competitive person</c:v>
                </c:pt>
                <c:pt idx="15">
                  <c:v>Technology is changing so fast I find it hard to keep up</c:v>
                </c:pt>
                <c:pt idx="16">
                  <c:v>I consider myself to be a bit of a risk taker</c:v>
                </c:pt>
                <c:pt idx="17">
                  <c:v>I like the freedom of not having to comply with rules and regulations</c:v>
                </c:pt>
                <c:pt idx="18">
                  <c:v>I feel really uncomfortable when I’m out of my normal environment</c:v>
                </c:pt>
                <c:pt idx="19">
                  <c:v>I see myself as a trendsetter</c:v>
                </c:pt>
              </c:strCache>
            </c:strRef>
          </c:cat>
          <c:val>
            <c:numRef>
              <c:f>'Q7A Charts'!$F$30:$F$49</c:f>
              <c:numCache>
                <c:formatCode>#,##0%</c:formatCode>
                <c:ptCount val="20"/>
                <c:pt idx="0">
                  <c:v>8.9285714285714281E-3</c:v>
                </c:pt>
                <c:pt idx="1">
                  <c:v>2.976190476190476E-2</c:v>
                </c:pt>
                <c:pt idx="2">
                  <c:v>1.7857142857142856E-2</c:v>
                </c:pt>
                <c:pt idx="3">
                  <c:v>0.125</c:v>
                </c:pt>
                <c:pt idx="4">
                  <c:v>0.10119047619047619</c:v>
                </c:pt>
                <c:pt idx="5">
                  <c:v>9.5238095238095233E-2</c:v>
                </c:pt>
                <c:pt idx="6">
                  <c:v>5.0595238095238096E-2</c:v>
                </c:pt>
                <c:pt idx="7">
                  <c:v>7.1428571428571425E-2</c:v>
                </c:pt>
                <c:pt idx="8">
                  <c:v>9.5238095238095233E-2</c:v>
                </c:pt>
                <c:pt idx="9">
                  <c:v>0.15773809523809523</c:v>
                </c:pt>
                <c:pt idx="10">
                  <c:v>0.20535714285714285</c:v>
                </c:pt>
                <c:pt idx="11">
                  <c:v>0.19940476190476192</c:v>
                </c:pt>
                <c:pt idx="12">
                  <c:v>0.22321428571428573</c:v>
                </c:pt>
                <c:pt idx="13">
                  <c:v>0.33333333333333331</c:v>
                </c:pt>
                <c:pt idx="14">
                  <c:v>0.35714285714285715</c:v>
                </c:pt>
                <c:pt idx="15">
                  <c:v>0.375</c:v>
                </c:pt>
                <c:pt idx="16">
                  <c:v>0.43154761904761907</c:v>
                </c:pt>
                <c:pt idx="17">
                  <c:v>0.39285714285714285</c:v>
                </c:pt>
                <c:pt idx="18">
                  <c:v>0.47023809523809523</c:v>
                </c:pt>
                <c:pt idx="19">
                  <c:v>0.53869047619047616</c:v>
                </c:pt>
              </c:numCache>
            </c:numRef>
          </c:val>
          <c:extLst>
            <c:ext xmlns:c16="http://schemas.microsoft.com/office/drawing/2014/chart" uri="{C3380CC4-5D6E-409C-BE32-E72D297353CC}">
              <c16:uniqueId val="{00000003-5403-432A-9695-3381555E49C2}"/>
            </c:ext>
          </c:extLst>
        </c:ser>
        <c:ser>
          <c:idx val="4"/>
          <c:order val="4"/>
          <c:tx>
            <c:strRef>
              <c:f>'Q7A Charts'!$G$29</c:f>
              <c:strCache>
                <c:ptCount val="1"/>
                <c:pt idx="0">
                  <c:v>Strongly disagree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'Q7A Charts'!$B$30:$B$49</c:f>
              <c:strCache>
                <c:ptCount val="20"/>
                <c:pt idx="0">
                  <c:v>My health and wellbeing is very important to me</c:v>
                </c:pt>
                <c:pt idx="1">
                  <c:v>A sense of space and openness is important to me</c:v>
                </c:pt>
                <c:pt idx="2">
                  <c:v>There’s a lot more we could be doing to look after our environment</c:v>
                </c:pt>
                <c:pt idx="3">
                  <c:v>I have travelled a lot around Australia or overseas</c:v>
                </c:pt>
                <c:pt idx="4">
                  <c:v>Keeping in close contact with my family is very important to me</c:v>
                </c:pt>
                <c:pt idx="5">
                  <c:v>I’m more concerned with what I think, than what other people think of me</c:v>
                </c:pt>
                <c:pt idx="6">
                  <c:v>I think most people that know me well would consider me to be a confident person</c:v>
                </c:pt>
                <c:pt idx="7">
                  <c:v>I don’t think Australians are doing enough to combat climate change</c:v>
                </c:pt>
                <c:pt idx="8">
                  <c:v>I have a clear idea of my goals in life</c:v>
                </c:pt>
                <c:pt idx="9">
                  <c:v>A sense of community is an important consideration for me when I’m choosing somewhere to live.</c:v>
                </c:pt>
                <c:pt idx="10">
                  <c:v>I’d describe myself as a bit of a homebody</c:v>
                </c:pt>
                <c:pt idx="11">
                  <c:v>I’m optimistic about the future</c:v>
                </c:pt>
                <c:pt idx="12">
                  <c:v>I’d describe myself as adventurous and outgoing</c:v>
                </c:pt>
                <c:pt idx="13">
                  <c:v>In a group situation I often take the lead</c:v>
                </c:pt>
                <c:pt idx="14">
                  <c:v>I think most people that know me well would consider me a competitive person</c:v>
                </c:pt>
                <c:pt idx="15">
                  <c:v>Technology is changing so fast I find it hard to keep up</c:v>
                </c:pt>
                <c:pt idx="16">
                  <c:v>I consider myself to be a bit of a risk taker</c:v>
                </c:pt>
                <c:pt idx="17">
                  <c:v>I like the freedom of not having to comply with rules and regulations</c:v>
                </c:pt>
                <c:pt idx="18">
                  <c:v>I feel really uncomfortable when I’m out of my normal environment</c:v>
                </c:pt>
                <c:pt idx="19">
                  <c:v>I see myself as a trendsetter</c:v>
                </c:pt>
              </c:strCache>
            </c:strRef>
          </c:cat>
          <c:val>
            <c:numRef>
              <c:f>'Q7A Charts'!$G$30:$G$49</c:f>
              <c:numCache>
                <c:formatCode>#,##0%</c:formatCode>
                <c:ptCount val="20"/>
                <c:pt idx="0">
                  <c:v>2.976190476190476E-3</c:v>
                </c:pt>
                <c:pt idx="1">
                  <c:v>0</c:v>
                </c:pt>
                <c:pt idx="2">
                  <c:v>1.1904761904761904E-2</c:v>
                </c:pt>
                <c:pt idx="3">
                  <c:v>1.7857142857142856E-2</c:v>
                </c:pt>
                <c:pt idx="4">
                  <c:v>1.7857142857142856E-2</c:v>
                </c:pt>
                <c:pt idx="5">
                  <c:v>5.9523809523809521E-3</c:v>
                </c:pt>
                <c:pt idx="6">
                  <c:v>5.9523809523809521E-3</c:v>
                </c:pt>
                <c:pt idx="7">
                  <c:v>4.4642857142857144E-2</c:v>
                </c:pt>
                <c:pt idx="8">
                  <c:v>1.488095238095238E-2</c:v>
                </c:pt>
                <c:pt idx="9">
                  <c:v>2.0833333333333332E-2</c:v>
                </c:pt>
                <c:pt idx="10">
                  <c:v>2.976190476190476E-2</c:v>
                </c:pt>
                <c:pt idx="11">
                  <c:v>4.4642857142857144E-2</c:v>
                </c:pt>
                <c:pt idx="12">
                  <c:v>2.976190476190476E-3</c:v>
                </c:pt>
                <c:pt idx="13">
                  <c:v>8.9285714285714281E-3</c:v>
                </c:pt>
                <c:pt idx="14">
                  <c:v>3.8690476190476192E-2</c:v>
                </c:pt>
                <c:pt idx="15">
                  <c:v>0.11011904761904762</c:v>
                </c:pt>
                <c:pt idx="16">
                  <c:v>3.8690476190476192E-2</c:v>
                </c:pt>
                <c:pt idx="17">
                  <c:v>7.1428571428571425E-2</c:v>
                </c:pt>
                <c:pt idx="18">
                  <c:v>7.1428571428571425E-2</c:v>
                </c:pt>
                <c:pt idx="19">
                  <c:v>0.14880952380952381</c:v>
                </c:pt>
              </c:numCache>
            </c:numRef>
          </c:val>
          <c:extLst>
            <c:ext xmlns:c16="http://schemas.microsoft.com/office/drawing/2014/chart" uri="{C3380CC4-5D6E-409C-BE32-E72D297353CC}">
              <c16:uniqueId val="{00000004-5403-432A-9695-3381555E49C2}"/>
            </c:ext>
          </c:extLst>
        </c:ser>
        <c:dLbls>
          <c:showLegendKey val="0"/>
          <c:showVal val="0"/>
          <c:showCatName val="0"/>
          <c:showSerName val="0"/>
          <c:showPercent val="0"/>
          <c:showBubbleSize val="0"/>
        </c:dLbls>
        <c:gapWidth val="75"/>
        <c:overlap val="100"/>
        <c:axId val="960607151"/>
        <c:axId val="960610479"/>
      </c:barChart>
      <c:catAx>
        <c:axId val="960607151"/>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0610479"/>
        <c:crosses val="autoZero"/>
        <c:auto val="1"/>
        <c:lblAlgn val="ctr"/>
        <c:lblOffset val="100"/>
        <c:noMultiLvlLbl val="0"/>
      </c:catAx>
      <c:valAx>
        <c:axId val="960610479"/>
        <c:scaling>
          <c:orientation val="minMax"/>
          <c:max val="1"/>
        </c:scaling>
        <c:delete val="0"/>
        <c:axPos val="t"/>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0607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Q7A. Attitudinal Statements - Segment 2: Homebody Anglers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'Q7A Charts'!$C$54</c:f>
              <c:strCache>
                <c:ptCount val="1"/>
                <c:pt idx="0">
                  <c:v>Strongly 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'Q7A Charts'!$B$55:$B$74</c:f>
              <c:strCache>
                <c:ptCount val="20"/>
                <c:pt idx="0">
                  <c:v>My health and wellbeing is very important to me</c:v>
                </c:pt>
                <c:pt idx="1">
                  <c:v>A sense of space and openness is important to me</c:v>
                </c:pt>
                <c:pt idx="2">
                  <c:v>Keeping in close contact with my family is very important to me</c:v>
                </c:pt>
                <c:pt idx="3">
                  <c:v>There’s a lot more we could be doing to look after our environment</c:v>
                </c:pt>
                <c:pt idx="4">
                  <c:v>I’d describe myself as a bit of a homebody</c:v>
                </c:pt>
                <c:pt idx="5">
                  <c:v>I have a clear idea of my goals in life</c:v>
                </c:pt>
                <c:pt idx="6">
                  <c:v>I’m more concerned with what I think, than what other people think of me</c:v>
                </c:pt>
                <c:pt idx="7">
                  <c:v>A sense of community is an important consideration for me when I’m choosing somewhere to live.</c:v>
                </c:pt>
                <c:pt idx="8">
                  <c:v>Technology is changing so fast I find it hard to keep up</c:v>
                </c:pt>
                <c:pt idx="9">
                  <c:v>I’m optimistic about the future</c:v>
                </c:pt>
                <c:pt idx="10">
                  <c:v>I think most people that know me well would consider me to be a confident person</c:v>
                </c:pt>
                <c:pt idx="11">
                  <c:v>I feel really uncomfortable when I’m out of my normal environment</c:v>
                </c:pt>
                <c:pt idx="12">
                  <c:v>I’d describe myself as adventurous and outgoing</c:v>
                </c:pt>
                <c:pt idx="13">
                  <c:v>I think most people that know me well would consider me a competitive person</c:v>
                </c:pt>
                <c:pt idx="14">
                  <c:v>I don’t think Australians are doing enough to combat climate change</c:v>
                </c:pt>
                <c:pt idx="15">
                  <c:v>I like the freedom of not having to comply with rules and regulations</c:v>
                </c:pt>
                <c:pt idx="16">
                  <c:v>I consider myself to be a bit of a risk taker</c:v>
                </c:pt>
                <c:pt idx="17">
                  <c:v>In a group situation I often take the lead</c:v>
                </c:pt>
                <c:pt idx="18">
                  <c:v>I have travelled a lot around Australia or overseas</c:v>
                </c:pt>
                <c:pt idx="19">
                  <c:v>I see myself as a trendsetter</c:v>
                </c:pt>
              </c:strCache>
            </c:strRef>
          </c:cat>
          <c:val>
            <c:numRef>
              <c:f>'Q7A Charts'!$C$55:$C$74</c:f>
              <c:numCache>
                <c:formatCode>#,##0%</c:formatCode>
                <c:ptCount val="20"/>
                <c:pt idx="0">
                  <c:v>0.23626373626373626</c:v>
                </c:pt>
                <c:pt idx="1">
                  <c:v>0.22527472527472528</c:v>
                </c:pt>
                <c:pt idx="2">
                  <c:v>0.21428571428571427</c:v>
                </c:pt>
                <c:pt idx="3">
                  <c:v>0.14285714285714285</c:v>
                </c:pt>
                <c:pt idx="4">
                  <c:v>0.14285714285714285</c:v>
                </c:pt>
                <c:pt idx="5">
                  <c:v>7.1428571428571425E-2</c:v>
                </c:pt>
                <c:pt idx="6">
                  <c:v>0.12087912087912088</c:v>
                </c:pt>
                <c:pt idx="7">
                  <c:v>6.043956043956044E-2</c:v>
                </c:pt>
                <c:pt idx="8">
                  <c:v>6.5934065934065936E-2</c:v>
                </c:pt>
                <c:pt idx="9">
                  <c:v>1.098901098901099E-2</c:v>
                </c:pt>
                <c:pt idx="10">
                  <c:v>1.6483516483516484E-2</c:v>
                </c:pt>
                <c:pt idx="11">
                  <c:v>6.5934065934065936E-2</c:v>
                </c:pt>
                <c:pt idx="12">
                  <c:v>2.197802197802198E-2</c:v>
                </c:pt>
                <c:pt idx="13">
                  <c:v>2.197802197802198E-2</c:v>
                </c:pt>
                <c:pt idx="14">
                  <c:v>7.6923076923076927E-2</c:v>
                </c:pt>
                <c:pt idx="15">
                  <c:v>6.043956043956044E-2</c:v>
                </c:pt>
                <c:pt idx="16">
                  <c:v>0</c:v>
                </c:pt>
                <c:pt idx="17">
                  <c:v>1.6483516483516484E-2</c:v>
                </c:pt>
                <c:pt idx="18">
                  <c:v>5.4945054945054949E-3</c:v>
                </c:pt>
                <c:pt idx="19">
                  <c:v>0</c:v>
                </c:pt>
              </c:numCache>
            </c:numRef>
          </c:val>
          <c:extLst>
            <c:ext xmlns:c16="http://schemas.microsoft.com/office/drawing/2014/chart" uri="{C3380CC4-5D6E-409C-BE32-E72D297353CC}">
              <c16:uniqueId val="{00000000-50F4-4C68-B340-B2AD08A9F0EA}"/>
            </c:ext>
          </c:extLst>
        </c:ser>
        <c:ser>
          <c:idx val="1"/>
          <c:order val="1"/>
          <c:tx>
            <c:strRef>
              <c:f>'Q7A Charts'!$D$54</c:f>
              <c:strCache>
                <c:ptCount val="1"/>
                <c:pt idx="0">
                  <c:v>Agree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'Q7A Charts'!$B$55:$B$74</c:f>
              <c:strCache>
                <c:ptCount val="20"/>
                <c:pt idx="0">
                  <c:v>My health and wellbeing is very important to me</c:v>
                </c:pt>
                <c:pt idx="1">
                  <c:v>A sense of space and openness is important to me</c:v>
                </c:pt>
                <c:pt idx="2">
                  <c:v>Keeping in close contact with my family is very important to me</c:v>
                </c:pt>
                <c:pt idx="3">
                  <c:v>There’s a lot more we could be doing to look after our environment</c:v>
                </c:pt>
                <c:pt idx="4">
                  <c:v>I’d describe myself as a bit of a homebody</c:v>
                </c:pt>
                <c:pt idx="5">
                  <c:v>I have a clear idea of my goals in life</c:v>
                </c:pt>
                <c:pt idx="6">
                  <c:v>I’m more concerned with what I think, than what other people think of me</c:v>
                </c:pt>
                <c:pt idx="7">
                  <c:v>A sense of community is an important consideration for me when I’m choosing somewhere to live.</c:v>
                </c:pt>
                <c:pt idx="8">
                  <c:v>Technology is changing so fast I find it hard to keep up</c:v>
                </c:pt>
                <c:pt idx="9">
                  <c:v>I’m optimistic about the future</c:v>
                </c:pt>
                <c:pt idx="10">
                  <c:v>I think most people that know me well would consider me to be a confident person</c:v>
                </c:pt>
                <c:pt idx="11">
                  <c:v>I feel really uncomfortable when I’m out of my normal environment</c:v>
                </c:pt>
                <c:pt idx="12">
                  <c:v>I’d describe myself as adventurous and outgoing</c:v>
                </c:pt>
                <c:pt idx="13">
                  <c:v>I think most people that know me well would consider me a competitive person</c:v>
                </c:pt>
                <c:pt idx="14">
                  <c:v>I don’t think Australians are doing enough to combat climate change</c:v>
                </c:pt>
                <c:pt idx="15">
                  <c:v>I like the freedom of not having to comply with rules and regulations</c:v>
                </c:pt>
                <c:pt idx="16">
                  <c:v>I consider myself to be a bit of a risk taker</c:v>
                </c:pt>
                <c:pt idx="17">
                  <c:v>In a group situation I often take the lead</c:v>
                </c:pt>
                <c:pt idx="18">
                  <c:v>I have travelled a lot around Australia or overseas</c:v>
                </c:pt>
                <c:pt idx="19">
                  <c:v>I see myself as a trendsetter</c:v>
                </c:pt>
              </c:strCache>
            </c:strRef>
          </c:cat>
          <c:val>
            <c:numRef>
              <c:f>'Q7A Charts'!$D$55:$D$74</c:f>
              <c:numCache>
                <c:formatCode>#,##0%</c:formatCode>
                <c:ptCount val="20"/>
                <c:pt idx="0">
                  <c:v>0.6428571428571429</c:v>
                </c:pt>
                <c:pt idx="1">
                  <c:v>0.62087912087912089</c:v>
                </c:pt>
                <c:pt idx="2">
                  <c:v>0.60439560439560436</c:v>
                </c:pt>
                <c:pt idx="3">
                  <c:v>0.62087912087912089</c:v>
                </c:pt>
                <c:pt idx="4">
                  <c:v>0.56043956043956045</c:v>
                </c:pt>
                <c:pt idx="5">
                  <c:v>0.59890109890109888</c:v>
                </c:pt>
                <c:pt idx="6">
                  <c:v>0.5</c:v>
                </c:pt>
                <c:pt idx="7">
                  <c:v>0.54395604395604391</c:v>
                </c:pt>
                <c:pt idx="8">
                  <c:v>0.52197802197802201</c:v>
                </c:pt>
                <c:pt idx="9">
                  <c:v>0.57692307692307687</c:v>
                </c:pt>
                <c:pt idx="10">
                  <c:v>0.52197802197802201</c:v>
                </c:pt>
                <c:pt idx="11">
                  <c:v>0.41208791208791207</c:v>
                </c:pt>
                <c:pt idx="12">
                  <c:v>0.43956043956043955</c:v>
                </c:pt>
                <c:pt idx="13">
                  <c:v>0.4175824175824176</c:v>
                </c:pt>
                <c:pt idx="14">
                  <c:v>0.34615384615384615</c:v>
                </c:pt>
                <c:pt idx="15">
                  <c:v>0.35164835164835168</c:v>
                </c:pt>
                <c:pt idx="16">
                  <c:v>0.28021978021978022</c:v>
                </c:pt>
                <c:pt idx="17">
                  <c:v>0.25274725274725274</c:v>
                </c:pt>
                <c:pt idx="18">
                  <c:v>0.21978021978021978</c:v>
                </c:pt>
                <c:pt idx="19">
                  <c:v>3.8461538461538464E-2</c:v>
                </c:pt>
              </c:numCache>
            </c:numRef>
          </c:val>
          <c:extLst>
            <c:ext xmlns:c16="http://schemas.microsoft.com/office/drawing/2014/chart" uri="{C3380CC4-5D6E-409C-BE32-E72D297353CC}">
              <c16:uniqueId val="{00000001-50F4-4C68-B340-B2AD08A9F0EA}"/>
            </c:ext>
          </c:extLst>
        </c:ser>
        <c:ser>
          <c:idx val="2"/>
          <c:order val="2"/>
          <c:tx>
            <c:strRef>
              <c:f>'Q7A Charts'!$E$54</c:f>
              <c:strCache>
                <c:ptCount val="1"/>
                <c:pt idx="0">
                  <c:v>Not sure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'Q7A Charts'!$B$55:$B$74</c:f>
              <c:strCache>
                <c:ptCount val="20"/>
                <c:pt idx="0">
                  <c:v>My health and wellbeing is very important to me</c:v>
                </c:pt>
                <c:pt idx="1">
                  <c:v>A sense of space and openness is important to me</c:v>
                </c:pt>
                <c:pt idx="2">
                  <c:v>Keeping in close contact with my family is very important to me</c:v>
                </c:pt>
                <c:pt idx="3">
                  <c:v>There’s a lot more we could be doing to look after our environment</c:v>
                </c:pt>
                <c:pt idx="4">
                  <c:v>I’d describe myself as a bit of a homebody</c:v>
                </c:pt>
                <c:pt idx="5">
                  <c:v>I have a clear idea of my goals in life</c:v>
                </c:pt>
                <c:pt idx="6">
                  <c:v>I’m more concerned with what I think, than what other people think of me</c:v>
                </c:pt>
                <c:pt idx="7">
                  <c:v>A sense of community is an important consideration for me when I’m choosing somewhere to live.</c:v>
                </c:pt>
                <c:pt idx="8">
                  <c:v>Technology is changing so fast I find it hard to keep up</c:v>
                </c:pt>
                <c:pt idx="9">
                  <c:v>I’m optimistic about the future</c:v>
                </c:pt>
                <c:pt idx="10">
                  <c:v>I think most people that know me well would consider me to be a confident person</c:v>
                </c:pt>
                <c:pt idx="11">
                  <c:v>I feel really uncomfortable when I’m out of my normal environment</c:v>
                </c:pt>
                <c:pt idx="12">
                  <c:v>I’d describe myself as adventurous and outgoing</c:v>
                </c:pt>
                <c:pt idx="13">
                  <c:v>I think most people that know me well would consider me a competitive person</c:v>
                </c:pt>
                <c:pt idx="14">
                  <c:v>I don’t think Australians are doing enough to combat climate change</c:v>
                </c:pt>
                <c:pt idx="15">
                  <c:v>I like the freedom of not having to comply with rules and regulations</c:v>
                </c:pt>
                <c:pt idx="16">
                  <c:v>I consider myself to be a bit of a risk taker</c:v>
                </c:pt>
                <c:pt idx="17">
                  <c:v>In a group situation I often take the lead</c:v>
                </c:pt>
                <c:pt idx="18">
                  <c:v>I have travelled a lot around Australia or overseas</c:v>
                </c:pt>
                <c:pt idx="19">
                  <c:v>I see myself as a trendsetter</c:v>
                </c:pt>
              </c:strCache>
            </c:strRef>
          </c:cat>
          <c:val>
            <c:numRef>
              <c:f>'Q7A Charts'!$E$55:$E$74</c:f>
              <c:numCache>
                <c:formatCode>#,##0%</c:formatCode>
                <c:ptCount val="20"/>
                <c:pt idx="0">
                  <c:v>8.7912087912087919E-2</c:v>
                </c:pt>
                <c:pt idx="1">
                  <c:v>0.13736263736263737</c:v>
                </c:pt>
                <c:pt idx="2">
                  <c:v>9.3406593406593408E-2</c:v>
                </c:pt>
                <c:pt idx="3">
                  <c:v>0.18131868131868131</c:v>
                </c:pt>
                <c:pt idx="4">
                  <c:v>0.14285714285714285</c:v>
                </c:pt>
                <c:pt idx="5">
                  <c:v>0.22527472527472528</c:v>
                </c:pt>
                <c:pt idx="6">
                  <c:v>0.18131868131868131</c:v>
                </c:pt>
                <c:pt idx="7">
                  <c:v>0.24175824175824176</c:v>
                </c:pt>
                <c:pt idx="8">
                  <c:v>0.15384615384615385</c:v>
                </c:pt>
                <c:pt idx="9">
                  <c:v>0.29120879120879123</c:v>
                </c:pt>
                <c:pt idx="10">
                  <c:v>0.30769230769230771</c:v>
                </c:pt>
                <c:pt idx="11">
                  <c:v>0.23626373626373626</c:v>
                </c:pt>
                <c:pt idx="12">
                  <c:v>0.26373626373626374</c:v>
                </c:pt>
                <c:pt idx="13">
                  <c:v>0.22527472527472528</c:v>
                </c:pt>
                <c:pt idx="14">
                  <c:v>0.32417582417582419</c:v>
                </c:pt>
                <c:pt idx="15">
                  <c:v>0.24725274725274726</c:v>
                </c:pt>
                <c:pt idx="16">
                  <c:v>0.22527472527472528</c:v>
                </c:pt>
                <c:pt idx="17">
                  <c:v>0.27472527472527475</c:v>
                </c:pt>
                <c:pt idx="18">
                  <c:v>8.2417582417582416E-2</c:v>
                </c:pt>
                <c:pt idx="19">
                  <c:v>0.26923076923076922</c:v>
                </c:pt>
              </c:numCache>
            </c:numRef>
          </c:val>
          <c:extLst>
            <c:ext xmlns:c16="http://schemas.microsoft.com/office/drawing/2014/chart" uri="{C3380CC4-5D6E-409C-BE32-E72D297353CC}">
              <c16:uniqueId val="{00000002-50F4-4C68-B340-B2AD08A9F0EA}"/>
            </c:ext>
          </c:extLst>
        </c:ser>
        <c:ser>
          <c:idx val="3"/>
          <c:order val="3"/>
          <c:tx>
            <c:strRef>
              <c:f>'Q7A Charts'!$F$54</c:f>
              <c:strCache>
                <c:ptCount val="1"/>
                <c:pt idx="0">
                  <c:v>Disagree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'Q7A Charts'!$B$55:$B$74</c:f>
              <c:strCache>
                <c:ptCount val="20"/>
                <c:pt idx="0">
                  <c:v>My health and wellbeing is very important to me</c:v>
                </c:pt>
                <c:pt idx="1">
                  <c:v>A sense of space and openness is important to me</c:v>
                </c:pt>
                <c:pt idx="2">
                  <c:v>Keeping in close contact with my family is very important to me</c:v>
                </c:pt>
                <c:pt idx="3">
                  <c:v>There’s a lot more we could be doing to look after our environment</c:v>
                </c:pt>
                <c:pt idx="4">
                  <c:v>I’d describe myself as a bit of a homebody</c:v>
                </c:pt>
                <c:pt idx="5">
                  <c:v>I have a clear idea of my goals in life</c:v>
                </c:pt>
                <c:pt idx="6">
                  <c:v>I’m more concerned with what I think, than what other people think of me</c:v>
                </c:pt>
                <c:pt idx="7">
                  <c:v>A sense of community is an important consideration for me when I’m choosing somewhere to live.</c:v>
                </c:pt>
                <c:pt idx="8">
                  <c:v>Technology is changing so fast I find it hard to keep up</c:v>
                </c:pt>
                <c:pt idx="9">
                  <c:v>I’m optimistic about the future</c:v>
                </c:pt>
                <c:pt idx="10">
                  <c:v>I think most people that know me well would consider me to be a confident person</c:v>
                </c:pt>
                <c:pt idx="11">
                  <c:v>I feel really uncomfortable when I’m out of my normal environment</c:v>
                </c:pt>
                <c:pt idx="12">
                  <c:v>I’d describe myself as adventurous and outgoing</c:v>
                </c:pt>
                <c:pt idx="13">
                  <c:v>I think most people that know me well would consider me a competitive person</c:v>
                </c:pt>
                <c:pt idx="14">
                  <c:v>I don’t think Australians are doing enough to combat climate change</c:v>
                </c:pt>
                <c:pt idx="15">
                  <c:v>I like the freedom of not having to comply with rules and regulations</c:v>
                </c:pt>
                <c:pt idx="16">
                  <c:v>I consider myself to be a bit of a risk taker</c:v>
                </c:pt>
                <c:pt idx="17">
                  <c:v>In a group situation I often take the lead</c:v>
                </c:pt>
                <c:pt idx="18">
                  <c:v>I have travelled a lot around Australia or overseas</c:v>
                </c:pt>
                <c:pt idx="19">
                  <c:v>I see myself as a trendsetter</c:v>
                </c:pt>
              </c:strCache>
            </c:strRef>
          </c:cat>
          <c:val>
            <c:numRef>
              <c:f>'Q7A Charts'!$F$55:$F$74</c:f>
              <c:numCache>
                <c:formatCode>#,##0%</c:formatCode>
                <c:ptCount val="20"/>
                <c:pt idx="0">
                  <c:v>2.7472527472527472E-2</c:v>
                </c:pt>
                <c:pt idx="1">
                  <c:v>1.6483516483516484E-2</c:v>
                </c:pt>
                <c:pt idx="2">
                  <c:v>8.2417582417582416E-2</c:v>
                </c:pt>
                <c:pt idx="3">
                  <c:v>3.8461538461538464E-2</c:v>
                </c:pt>
                <c:pt idx="4">
                  <c:v>0.15384615384615385</c:v>
                </c:pt>
                <c:pt idx="5">
                  <c:v>9.3406593406593408E-2</c:v>
                </c:pt>
                <c:pt idx="6">
                  <c:v>0.17582417582417584</c:v>
                </c:pt>
                <c:pt idx="7">
                  <c:v>0.13186813186813187</c:v>
                </c:pt>
                <c:pt idx="8">
                  <c:v>0.24725274725274726</c:v>
                </c:pt>
                <c:pt idx="9">
                  <c:v>9.8901098901098897E-2</c:v>
                </c:pt>
                <c:pt idx="10">
                  <c:v>0.14285714285714285</c:v>
                </c:pt>
                <c:pt idx="11">
                  <c:v>0.27472527472527475</c:v>
                </c:pt>
                <c:pt idx="12">
                  <c:v>0.25274725274725274</c:v>
                </c:pt>
                <c:pt idx="13">
                  <c:v>0.31868131868131866</c:v>
                </c:pt>
                <c:pt idx="14">
                  <c:v>0.2087912087912088</c:v>
                </c:pt>
                <c:pt idx="15">
                  <c:v>0.30219780219780218</c:v>
                </c:pt>
                <c:pt idx="16">
                  <c:v>0.44505494505494503</c:v>
                </c:pt>
                <c:pt idx="17">
                  <c:v>0.39560439560439559</c:v>
                </c:pt>
                <c:pt idx="18">
                  <c:v>0.5714285714285714</c:v>
                </c:pt>
                <c:pt idx="19">
                  <c:v>0.60439560439560436</c:v>
                </c:pt>
              </c:numCache>
            </c:numRef>
          </c:val>
          <c:extLst>
            <c:ext xmlns:c16="http://schemas.microsoft.com/office/drawing/2014/chart" uri="{C3380CC4-5D6E-409C-BE32-E72D297353CC}">
              <c16:uniqueId val="{00000003-50F4-4C68-B340-B2AD08A9F0EA}"/>
            </c:ext>
          </c:extLst>
        </c:ser>
        <c:ser>
          <c:idx val="4"/>
          <c:order val="4"/>
          <c:tx>
            <c:strRef>
              <c:f>'Q7A Charts'!$G$54</c:f>
              <c:strCache>
                <c:ptCount val="1"/>
                <c:pt idx="0">
                  <c:v>Strongly disagree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'Q7A Charts'!$B$55:$B$74</c:f>
              <c:strCache>
                <c:ptCount val="20"/>
                <c:pt idx="0">
                  <c:v>My health and wellbeing is very important to me</c:v>
                </c:pt>
                <c:pt idx="1">
                  <c:v>A sense of space and openness is important to me</c:v>
                </c:pt>
                <c:pt idx="2">
                  <c:v>Keeping in close contact with my family is very important to me</c:v>
                </c:pt>
                <c:pt idx="3">
                  <c:v>There’s a lot more we could be doing to look after our environment</c:v>
                </c:pt>
                <c:pt idx="4">
                  <c:v>I’d describe myself as a bit of a homebody</c:v>
                </c:pt>
                <c:pt idx="5">
                  <c:v>I have a clear idea of my goals in life</c:v>
                </c:pt>
                <c:pt idx="6">
                  <c:v>I’m more concerned with what I think, than what other people think of me</c:v>
                </c:pt>
                <c:pt idx="7">
                  <c:v>A sense of community is an important consideration for me when I’m choosing somewhere to live.</c:v>
                </c:pt>
                <c:pt idx="8">
                  <c:v>Technology is changing so fast I find it hard to keep up</c:v>
                </c:pt>
                <c:pt idx="9">
                  <c:v>I’m optimistic about the future</c:v>
                </c:pt>
                <c:pt idx="10">
                  <c:v>I think most people that know me well would consider me to be a confident person</c:v>
                </c:pt>
                <c:pt idx="11">
                  <c:v>I feel really uncomfortable when I’m out of my normal environment</c:v>
                </c:pt>
                <c:pt idx="12">
                  <c:v>I’d describe myself as adventurous and outgoing</c:v>
                </c:pt>
                <c:pt idx="13">
                  <c:v>I think most people that know me well would consider me a competitive person</c:v>
                </c:pt>
                <c:pt idx="14">
                  <c:v>I don’t think Australians are doing enough to combat climate change</c:v>
                </c:pt>
                <c:pt idx="15">
                  <c:v>I like the freedom of not having to comply with rules and regulations</c:v>
                </c:pt>
                <c:pt idx="16">
                  <c:v>I consider myself to be a bit of a risk taker</c:v>
                </c:pt>
                <c:pt idx="17">
                  <c:v>In a group situation I often take the lead</c:v>
                </c:pt>
                <c:pt idx="18">
                  <c:v>I have travelled a lot around Australia or overseas</c:v>
                </c:pt>
                <c:pt idx="19">
                  <c:v>I see myself as a trendsetter</c:v>
                </c:pt>
              </c:strCache>
            </c:strRef>
          </c:cat>
          <c:val>
            <c:numRef>
              <c:f>'Q7A Charts'!$G$55:$G$74</c:f>
              <c:numCache>
                <c:formatCode>#,##0%</c:formatCode>
                <c:ptCount val="20"/>
                <c:pt idx="0">
                  <c:v>5.4945054945054949E-3</c:v>
                </c:pt>
                <c:pt idx="1">
                  <c:v>0</c:v>
                </c:pt>
                <c:pt idx="2">
                  <c:v>5.4945054945054949E-3</c:v>
                </c:pt>
                <c:pt idx="3">
                  <c:v>1.6483516483516484E-2</c:v>
                </c:pt>
                <c:pt idx="4">
                  <c:v>0</c:v>
                </c:pt>
                <c:pt idx="5">
                  <c:v>1.098901098901099E-2</c:v>
                </c:pt>
                <c:pt idx="6">
                  <c:v>2.197802197802198E-2</c:v>
                </c:pt>
                <c:pt idx="7">
                  <c:v>2.197802197802198E-2</c:v>
                </c:pt>
                <c:pt idx="8">
                  <c:v>1.098901098901099E-2</c:v>
                </c:pt>
                <c:pt idx="9">
                  <c:v>2.197802197802198E-2</c:v>
                </c:pt>
                <c:pt idx="10">
                  <c:v>1.098901098901099E-2</c:v>
                </c:pt>
                <c:pt idx="11">
                  <c:v>1.098901098901099E-2</c:v>
                </c:pt>
                <c:pt idx="12">
                  <c:v>2.197802197802198E-2</c:v>
                </c:pt>
                <c:pt idx="13">
                  <c:v>1.6483516483516484E-2</c:v>
                </c:pt>
                <c:pt idx="14">
                  <c:v>4.3956043956043959E-2</c:v>
                </c:pt>
                <c:pt idx="15">
                  <c:v>3.8461538461538464E-2</c:v>
                </c:pt>
                <c:pt idx="16">
                  <c:v>4.9450549450549448E-2</c:v>
                </c:pt>
                <c:pt idx="17">
                  <c:v>6.043956043956044E-2</c:v>
                </c:pt>
                <c:pt idx="18">
                  <c:v>0.12087912087912088</c:v>
                </c:pt>
                <c:pt idx="19">
                  <c:v>8.7912087912087919E-2</c:v>
                </c:pt>
              </c:numCache>
            </c:numRef>
          </c:val>
          <c:extLst>
            <c:ext xmlns:c16="http://schemas.microsoft.com/office/drawing/2014/chart" uri="{C3380CC4-5D6E-409C-BE32-E72D297353CC}">
              <c16:uniqueId val="{00000004-50F4-4C68-B340-B2AD08A9F0EA}"/>
            </c:ext>
          </c:extLst>
        </c:ser>
        <c:dLbls>
          <c:showLegendKey val="0"/>
          <c:showVal val="0"/>
          <c:showCatName val="0"/>
          <c:showSerName val="0"/>
          <c:showPercent val="0"/>
          <c:showBubbleSize val="0"/>
        </c:dLbls>
        <c:gapWidth val="75"/>
        <c:overlap val="100"/>
        <c:axId val="600989983"/>
        <c:axId val="600991231"/>
      </c:barChart>
      <c:catAx>
        <c:axId val="60098998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0991231"/>
        <c:crosses val="autoZero"/>
        <c:auto val="1"/>
        <c:lblAlgn val="ctr"/>
        <c:lblOffset val="100"/>
        <c:noMultiLvlLbl val="0"/>
      </c:catAx>
      <c:valAx>
        <c:axId val="600991231"/>
        <c:scaling>
          <c:orientation val="minMax"/>
          <c:max val="1"/>
        </c:scaling>
        <c:delete val="1"/>
        <c:axPos val="t"/>
        <c:numFmt formatCode="#,##0%" sourceLinked="1"/>
        <c:majorTickMark val="none"/>
        <c:minorTickMark val="none"/>
        <c:tickLblPos val="nextTo"/>
        <c:crossAx val="6009899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Q7A. Attitudinal Statements - Segment 3: Outgoing</a:t>
            </a:r>
            <a:r>
              <a:rPr lang="en-US" baseline="0"/>
              <a:t> Adventurers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'Q7A Charts'!$C$79</c:f>
              <c:strCache>
                <c:ptCount val="1"/>
                <c:pt idx="0">
                  <c:v>Strongly 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'Q7A Charts'!$B$80:$B$99</c:f>
              <c:strCache>
                <c:ptCount val="20"/>
                <c:pt idx="0">
                  <c:v>My health and wellbeing is very important to me</c:v>
                </c:pt>
                <c:pt idx="1">
                  <c:v>A sense of space and openness is important to me</c:v>
                </c:pt>
                <c:pt idx="2">
                  <c:v>I think most people that know me well would consider me to be a confident person</c:v>
                </c:pt>
                <c:pt idx="3">
                  <c:v>Keeping in close contact with my family is very important to me</c:v>
                </c:pt>
                <c:pt idx="4">
                  <c:v>I have a clear idea of my goals in life</c:v>
                </c:pt>
                <c:pt idx="5">
                  <c:v>I have travelled a lot around Australia or overseas</c:v>
                </c:pt>
                <c:pt idx="6">
                  <c:v>I’d describe myself as adventurous and outgoing</c:v>
                </c:pt>
                <c:pt idx="7">
                  <c:v>There’s a lot more we could be doing to look after our environment</c:v>
                </c:pt>
                <c:pt idx="8">
                  <c:v>A sense of community is an important consideration for me when I’m choosing somewhere to live.</c:v>
                </c:pt>
                <c:pt idx="9">
                  <c:v>I’m optimistic about the future</c:v>
                </c:pt>
                <c:pt idx="10">
                  <c:v>In a group situation I often take the lead</c:v>
                </c:pt>
                <c:pt idx="11">
                  <c:v>I’m more concerned with what I think, than what other people think of me</c:v>
                </c:pt>
                <c:pt idx="12">
                  <c:v>I think most people that know me well would consider me a competitive person</c:v>
                </c:pt>
                <c:pt idx="13">
                  <c:v>I don’t think Australians are doing enough to combat climate change</c:v>
                </c:pt>
                <c:pt idx="14">
                  <c:v>I consider myself to be a bit of a risk taker</c:v>
                </c:pt>
                <c:pt idx="15">
                  <c:v>Technology is changing so fast I find it hard to keep up</c:v>
                </c:pt>
                <c:pt idx="16">
                  <c:v>I’d describe myself as a bit of a homebody</c:v>
                </c:pt>
                <c:pt idx="17">
                  <c:v>I like the freedom of not having to comply with rules and regulations</c:v>
                </c:pt>
                <c:pt idx="18">
                  <c:v>I see myself as a trendsetter</c:v>
                </c:pt>
                <c:pt idx="19">
                  <c:v>I feel really uncomfortable when I’m out of my normal environment</c:v>
                </c:pt>
              </c:strCache>
            </c:strRef>
          </c:cat>
          <c:val>
            <c:numRef>
              <c:f>'Q7A Charts'!$C$80:$C$99</c:f>
              <c:numCache>
                <c:formatCode>#,##0%</c:formatCode>
                <c:ptCount val="20"/>
                <c:pt idx="0">
                  <c:v>0.58823529411764708</c:v>
                </c:pt>
                <c:pt idx="1">
                  <c:v>0.47058823529411764</c:v>
                </c:pt>
                <c:pt idx="2">
                  <c:v>0.31372549019607843</c:v>
                </c:pt>
                <c:pt idx="3">
                  <c:v>0.46666666666666667</c:v>
                </c:pt>
                <c:pt idx="4">
                  <c:v>0.35294117647058826</c:v>
                </c:pt>
                <c:pt idx="5">
                  <c:v>0.396078431372549</c:v>
                </c:pt>
                <c:pt idx="6">
                  <c:v>0.23529411764705882</c:v>
                </c:pt>
                <c:pt idx="7">
                  <c:v>0.27843137254901962</c:v>
                </c:pt>
                <c:pt idx="8">
                  <c:v>0.2</c:v>
                </c:pt>
                <c:pt idx="9">
                  <c:v>0.16078431372549021</c:v>
                </c:pt>
                <c:pt idx="10">
                  <c:v>0.13725490196078433</c:v>
                </c:pt>
                <c:pt idx="11">
                  <c:v>0.20784313725490197</c:v>
                </c:pt>
                <c:pt idx="12">
                  <c:v>0.13333333333333333</c:v>
                </c:pt>
                <c:pt idx="13">
                  <c:v>0.12941176470588237</c:v>
                </c:pt>
                <c:pt idx="14">
                  <c:v>5.8823529411764705E-2</c:v>
                </c:pt>
                <c:pt idx="15">
                  <c:v>5.4901960784313725E-2</c:v>
                </c:pt>
                <c:pt idx="16">
                  <c:v>3.5294117647058823E-2</c:v>
                </c:pt>
                <c:pt idx="17">
                  <c:v>4.3137254901960784E-2</c:v>
                </c:pt>
                <c:pt idx="18">
                  <c:v>1.1764705882352941E-2</c:v>
                </c:pt>
                <c:pt idx="19">
                  <c:v>2.3529411764705882E-2</c:v>
                </c:pt>
              </c:numCache>
            </c:numRef>
          </c:val>
          <c:extLst>
            <c:ext xmlns:c16="http://schemas.microsoft.com/office/drawing/2014/chart" uri="{C3380CC4-5D6E-409C-BE32-E72D297353CC}">
              <c16:uniqueId val="{00000000-5881-441A-9034-451C599FD5EE}"/>
            </c:ext>
          </c:extLst>
        </c:ser>
        <c:ser>
          <c:idx val="1"/>
          <c:order val="1"/>
          <c:tx>
            <c:strRef>
              <c:f>'Q7A Charts'!$D$79</c:f>
              <c:strCache>
                <c:ptCount val="1"/>
                <c:pt idx="0">
                  <c:v>Agree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'Q7A Charts'!$B$80:$B$99</c:f>
              <c:strCache>
                <c:ptCount val="20"/>
                <c:pt idx="0">
                  <c:v>My health and wellbeing is very important to me</c:v>
                </c:pt>
                <c:pt idx="1">
                  <c:v>A sense of space and openness is important to me</c:v>
                </c:pt>
                <c:pt idx="2">
                  <c:v>I think most people that know me well would consider me to be a confident person</c:v>
                </c:pt>
                <c:pt idx="3">
                  <c:v>Keeping in close contact with my family is very important to me</c:v>
                </c:pt>
                <c:pt idx="4">
                  <c:v>I have a clear idea of my goals in life</c:v>
                </c:pt>
                <c:pt idx="5">
                  <c:v>I have travelled a lot around Australia or overseas</c:v>
                </c:pt>
                <c:pt idx="6">
                  <c:v>I’d describe myself as adventurous and outgoing</c:v>
                </c:pt>
                <c:pt idx="7">
                  <c:v>There’s a lot more we could be doing to look after our environment</c:v>
                </c:pt>
                <c:pt idx="8">
                  <c:v>A sense of community is an important consideration for me when I’m choosing somewhere to live.</c:v>
                </c:pt>
                <c:pt idx="9">
                  <c:v>I’m optimistic about the future</c:v>
                </c:pt>
                <c:pt idx="10">
                  <c:v>In a group situation I often take the lead</c:v>
                </c:pt>
                <c:pt idx="11">
                  <c:v>I’m more concerned with what I think, than what other people think of me</c:v>
                </c:pt>
                <c:pt idx="12">
                  <c:v>I think most people that know me well would consider me a competitive person</c:v>
                </c:pt>
                <c:pt idx="13">
                  <c:v>I don’t think Australians are doing enough to combat climate change</c:v>
                </c:pt>
                <c:pt idx="14">
                  <c:v>I consider myself to be a bit of a risk taker</c:v>
                </c:pt>
                <c:pt idx="15">
                  <c:v>Technology is changing so fast I find it hard to keep up</c:v>
                </c:pt>
                <c:pt idx="16">
                  <c:v>I’d describe myself as a bit of a homebody</c:v>
                </c:pt>
                <c:pt idx="17">
                  <c:v>I like the freedom of not having to comply with rules and regulations</c:v>
                </c:pt>
                <c:pt idx="18">
                  <c:v>I see myself as a trendsetter</c:v>
                </c:pt>
                <c:pt idx="19">
                  <c:v>I feel really uncomfortable when I’m out of my normal environment</c:v>
                </c:pt>
              </c:strCache>
            </c:strRef>
          </c:cat>
          <c:val>
            <c:numRef>
              <c:f>'Q7A Charts'!$D$80:$D$99</c:f>
              <c:numCache>
                <c:formatCode>#,##0%</c:formatCode>
                <c:ptCount val="20"/>
                <c:pt idx="0">
                  <c:v>0.40392156862745099</c:v>
                </c:pt>
                <c:pt idx="1">
                  <c:v>0.49411764705882355</c:v>
                </c:pt>
                <c:pt idx="2">
                  <c:v>0.63921568627450975</c:v>
                </c:pt>
                <c:pt idx="3">
                  <c:v>0.48627450980392156</c:v>
                </c:pt>
                <c:pt idx="4">
                  <c:v>0.58823529411764708</c:v>
                </c:pt>
                <c:pt idx="5">
                  <c:v>0.47843137254901963</c:v>
                </c:pt>
                <c:pt idx="6">
                  <c:v>0.62352941176470589</c:v>
                </c:pt>
                <c:pt idx="7">
                  <c:v>0.52156862745098043</c:v>
                </c:pt>
                <c:pt idx="8">
                  <c:v>0.56470588235294117</c:v>
                </c:pt>
                <c:pt idx="9">
                  <c:v>0.57647058823529407</c:v>
                </c:pt>
                <c:pt idx="10">
                  <c:v>0.59607843137254901</c:v>
                </c:pt>
                <c:pt idx="11">
                  <c:v>0.49803921568627452</c:v>
                </c:pt>
                <c:pt idx="12">
                  <c:v>0.53333333333333333</c:v>
                </c:pt>
                <c:pt idx="13">
                  <c:v>0.30980392156862746</c:v>
                </c:pt>
                <c:pt idx="14">
                  <c:v>0.36470588235294116</c:v>
                </c:pt>
                <c:pt idx="15">
                  <c:v>0.27450980392156865</c:v>
                </c:pt>
                <c:pt idx="16">
                  <c:v>0.23921568627450981</c:v>
                </c:pt>
                <c:pt idx="17">
                  <c:v>0.15686274509803921</c:v>
                </c:pt>
                <c:pt idx="18">
                  <c:v>0.15294117647058825</c:v>
                </c:pt>
                <c:pt idx="19">
                  <c:v>0.11372549019607843</c:v>
                </c:pt>
              </c:numCache>
            </c:numRef>
          </c:val>
          <c:extLst>
            <c:ext xmlns:c16="http://schemas.microsoft.com/office/drawing/2014/chart" uri="{C3380CC4-5D6E-409C-BE32-E72D297353CC}">
              <c16:uniqueId val="{00000001-5881-441A-9034-451C599FD5EE}"/>
            </c:ext>
          </c:extLst>
        </c:ser>
        <c:ser>
          <c:idx val="2"/>
          <c:order val="2"/>
          <c:tx>
            <c:strRef>
              <c:f>'Q7A Charts'!$E$79</c:f>
              <c:strCache>
                <c:ptCount val="1"/>
                <c:pt idx="0">
                  <c:v>Not sure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'Q7A Charts'!$B$80:$B$99</c:f>
              <c:strCache>
                <c:ptCount val="20"/>
                <c:pt idx="0">
                  <c:v>My health and wellbeing is very important to me</c:v>
                </c:pt>
                <c:pt idx="1">
                  <c:v>A sense of space and openness is important to me</c:v>
                </c:pt>
                <c:pt idx="2">
                  <c:v>I think most people that know me well would consider me to be a confident person</c:v>
                </c:pt>
                <c:pt idx="3">
                  <c:v>Keeping in close contact with my family is very important to me</c:v>
                </c:pt>
                <c:pt idx="4">
                  <c:v>I have a clear idea of my goals in life</c:v>
                </c:pt>
                <c:pt idx="5">
                  <c:v>I have travelled a lot around Australia or overseas</c:v>
                </c:pt>
                <c:pt idx="6">
                  <c:v>I’d describe myself as adventurous and outgoing</c:v>
                </c:pt>
                <c:pt idx="7">
                  <c:v>There’s a lot more we could be doing to look after our environment</c:v>
                </c:pt>
                <c:pt idx="8">
                  <c:v>A sense of community is an important consideration for me when I’m choosing somewhere to live.</c:v>
                </c:pt>
                <c:pt idx="9">
                  <c:v>I’m optimistic about the future</c:v>
                </c:pt>
                <c:pt idx="10">
                  <c:v>In a group situation I often take the lead</c:v>
                </c:pt>
                <c:pt idx="11">
                  <c:v>I’m more concerned with what I think, than what other people think of me</c:v>
                </c:pt>
                <c:pt idx="12">
                  <c:v>I think most people that know me well would consider me a competitive person</c:v>
                </c:pt>
                <c:pt idx="13">
                  <c:v>I don’t think Australians are doing enough to combat climate change</c:v>
                </c:pt>
                <c:pt idx="14">
                  <c:v>I consider myself to be a bit of a risk taker</c:v>
                </c:pt>
                <c:pt idx="15">
                  <c:v>Technology is changing so fast I find it hard to keep up</c:v>
                </c:pt>
                <c:pt idx="16">
                  <c:v>I’d describe myself as a bit of a homebody</c:v>
                </c:pt>
                <c:pt idx="17">
                  <c:v>I like the freedom of not having to comply with rules and regulations</c:v>
                </c:pt>
                <c:pt idx="18">
                  <c:v>I see myself as a trendsetter</c:v>
                </c:pt>
                <c:pt idx="19">
                  <c:v>I feel really uncomfortable when I’m out of my normal environment</c:v>
                </c:pt>
              </c:strCache>
            </c:strRef>
          </c:cat>
          <c:val>
            <c:numRef>
              <c:f>'Q7A Charts'!$E$80:$E$99</c:f>
              <c:numCache>
                <c:formatCode>#,##0%</c:formatCode>
                <c:ptCount val="20"/>
                <c:pt idx="0">
                  <c:v>7.8431372549019607E-3</c:v>
                </c:pt>
                <c:pt idx="1">
                  <c:v>2.7450980392156862E-2</c:v>
                </c:pt>
                <c:pt idx="2">
                  <c:v>3.1372549019607843E-2</c:v>
                </c:pt>
                <c:pt idx="3">
                  <c:v>2.7450980392156862E-2</c:v>
                </c:pt>
                <c:pt idx="4">
                  <c:v>4.7058823529411764E-2</c:v>
                </c:pt>
                <c:pt idx="5">
                  <c:v>3.9215686274509803E-2</c:v>
                </c:pt>
                <c:pt idx="6">
                  <c:v>7.8431372549019607E-2</c:v>
                </c:pt>
                <c:pt idx="7">
                  <c:v>0.10980392156862745</c:v>
                </c:pt>
                <c:pt idx="8">
                  <c:v>0.12156862745098039</c:v>
                </c:pt>
                <c:pt idx="9">
                  <c:v>0.17647058823529413</c:v>
                </c:pt>
                <c:pt idx="10">
                  <c:v>0.13333333333333333</c:v>
                </c:pt>
                <c:pt idx="11">
                  <c:v>0.12156862745098039</c:v>
                </c:pt>
                <c:pt idx="12">
                  <c:v>0.15294117647058825</c:v>
                </c:pt>
                <c:pt idx="13">
                  <c:v>0.18823529411764706</c:v>
                </c:pt>
                <c:pt idx="14">
                  <c:v>0.15686274509803921</c:v>
                </c:pt>
                <c:pt idx="15">
                  <c:v>0.10196078431372549</c:v>
                </c:pt>
                <c:pt idx="16">
                  <c:v>0.11764705882352941</c:v>
                </c:pt>
                <c:pt idx="17">
                  <c:v>0.14117647058823529</c:v>
                </c:pt>
                <c:pt idx="18">
                  <c:v>0.32941176470588235</c:v>
                </c:pt>
                <c:pt idx="19">
                  <c:v>0.10980392156862745</c:v>
                </c:pt>
              </c:numCache>
            </c:numRef>
          </c:val>
          <c:extLst>
            <c:ext xmlns:c16="http://schemas.microsoft.com/office/drawing/2014/chart" uri="{C3380CC4-5D6E-409C-BE32-E72D297353CC}">
              <c16:uniqueId val="{00000002-5881-441A-9034-451C599FD5EE}"/>
            </c:ext>
          </c:extLst>
        </c:ser>
        <c:ser>
          <c:idx val="3"/>
          <c:order val="3"/>
          <c:tx>
            <c:strRef>
              <c:f>'Q7A Charts'!$F$79</c:f>
              <c:strCache>
                <c:ptCount val="1"/>
                <c:pt idx="0">
                  <c:v>Disagree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'Q7A Charts'!$B$80:$B$99</c:f>
              <c:strCache>
                <c:ptCount val="20"/>
                <c:pt idx="0">
                  <c:v>My health and wellbeing is very important to me</c:v>
                </c:pt>
                <c:pt idx="1">
                  <c:v>A sense of space and openness is important to me</c:v>
                </c:pt>
                <c:pt idx="2">
                  <c:v>I think most people that know me well would consider me to be a confident person</c:v>
                </c:pt>
                <c:pt idx="3">
                  <c:v>Keeping in close contact with my family is very important to me</c:v>
                </c:pt>
                <c:pt idx="4">
                  <c:v>I have a clear idea of my goals in life</c:v>
                </c:pt>
                <c:pt idx="5">
                  <c:v>I have travelled a lot around Australia or overseas</c:v>
                </c:pt>
                <c:pt idx="6">
                  <c:v>I’d describe myself as adventurous and outgoing</c:v>
                </c:pt>
                <c:pt idx="7">
                  <c:v>There’s a lot more we could be doing to look after our environment</c:v>
                </c:pt>
                <c:pt idx="8">
                  <c:v>A sense of community is an important consideration for me when I’m choosing somewhere to live.</c:v>
                </c:pt>
                <c:pt idx="9">
                  <c:v>I’m optimistic about the future</c:v>
                </c:pt>
                <c:pt idx="10">
                  <c:v>In a group situation I often take the lead</c:v>
                </c:pt>
                <c:pt idx="11">
                  <c:v>I’m more concerned with what I think, than what other people think of me</c:v>
                </c:pt>
                <c:pt idx="12">
                  <c:v>I think most people that know me well would consider me a competitive person</c:v>
                </c:pt>
                <c:pt idx="13">
                  <c:v>I don’t think Australians are doing enough to combat climate change</c:v>
                </c:pt>
                <c:pt idx="14">
                  <c:v>I consider myself to be a bit of a risk taker</c:v>
                </c:pt>
                <c:pt idx="15">
                  <c:v>Technology is changing so fast I find it hard to keep up</c:v>
                </c:pt>
                <c:pt idx="16">
                  <c:v>I’d describe myself as a bit of a homebody</c:v>
                </c:pt>
                <c:pt idx="17">
                  <c:v>I like the freedom of not having to comply with rules and regulations</c:v>
                </c:pt>
                <c:pt idx="18">
                  <c:v>I see myself as a trendsetter</c:v>
                </c:pt>
                <c:pt idx="19">
                  <c:v>I feel really uncomfortable when I’m out of my normal environment</c:v>
                </c:pt>
              </c:strCache>
            </c:strRef>
          </c:cat>
          <c:val>
            <c:numRef>
              <c:f>'Q7A Charts'!$F$80:$F$99</c:f>
              <c:numCache>
                <c:formatCode>#,##0%</c:formatCode>
                <c:ptCount val="20"/>
                <c:pt idx="0">
                  <c:v>0</c:v>
                </c:pt>
                <c:pt idx="1">
                  <c:v>7.8431372549019607E-3</c:v>
                </c:pt>
                <c:pt idx="2">
                  <c:v>1.5686274509803921E-2</c:v>
                </c:pt>
                <c:pt idx="3">
                  <c:v>1.5686274509803921E-2</c:v>
                </c:pt>
                <c:pt idx="4">
                  <c:v>1.1764705882352941E-2</c:v>
                </c:pt>
                <c:pt idx="5">
                  <c:v>8.6274509803921567E-2</c:v>
                </c:pt>
                <c:pt idx="6">
                  <c:v>5.4901960784313725E-2</c:v>
                </c:pt>
                <c:pt idx="7">
                  <c:v>7.0588235294117646E-2</c:v>
                </c:pt>
                <c:pt idx="8">
                  <c:v>0.10588235294117647</c:v>
                </c:pt>
                <c:pt idx="9">
                  <c:v>7.8431372549019607E-2</c:v>
                </c:pt>
                <c:pt idx="10">
                  <c:v>0.13333333333333333</c:v>
                </c:pt>
                <c:pt idx="11">
                  <c:v>0.15294117647058825</c:v>
                </c:pt>
                <c:pt idx="12">
                  <c:v>0.17254901960784313</c:v>
                </c:pt>
                <c:pt idx="13">
                  <c:v>0.22745098039215686</c:v>
                </c:pt>
                <c:pt idx="14">
                  <c:v>0.37647058823529411</c:v>
                </c:pt>
                <c:pt idx="15">
                  <c:v>0.47450980392156861</c:v>
                </c:pt>
                <c:pt idx="16">
                  <c:v>0.50980392156862742</c:v>
                </c:pt>
                <c:pt idx="17">
                  <c:v>0.52941176470588236</c:v>
                </c:pt>
                <c:pt idx="18">
                  <c:v>0.44313725490196076</c:v>
                </c:pt>
                <c:pt idx="19">
                  <c:v>0.63529411764705879</c:v>
                </c:pt>
              </c:numCache>
            </c:numRef>
          </c:val>
          <c:extLst>
            <c:ext xmlns:c16="http://schemas.microsoft.com/office/drawing/2014/chart" uri="{C3380CC4-5D6E-409C-BE32-E72D297353CC}">
              <c16:uniqueId val="{00000003-5881-441A-9034-451C599FD5EE}"/>
            </c:ext>
          </c:extLst>
        </c:ser>
        <c:ser>
          <c:idx val="4"/>
          <c:order val="4"/>
          <c:tx>
            <c:strRef>
              <c:f>'Q7A Charts'!$G$79</c:f>
              <c:strCache>
                <c:ptCount val="1"/>
                <c:pt idx="0">
                  <c:v>Strongly disagree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'Q7A Charts'!$B$80:$B$99</c:f>
              <c:strCache>
                <c:ptCount val="20"/>
                <c:pt idx="0">
                  <c:v>My health and wellbeing is very important to me</c:v>
                </c:pt>
                <c:pt idx="1">
                  <c:v>A sense of space and openness is important to me</c:v>
                </c:pt>
                <c:pt idx="2">
                  <c:v>I think most people that know me well would consider me to be a confident person</c:v>
                </c:pt>
                <c:pt idx="3">
                  <c:v>Keeping in close contact with my family is very important to me</c:v>
                </c:pt>
                <c:pt idx="4">
                  <c:v>I have a clear idea of my goals in life</c:v>
                </c:pt>
                <c:pt idx="5">
                  <c:v>I have travelled a lot around Australia or overseas</c:v>
                </c:pt>
                <c:pt idx="6">
                  <c:v>I’d describe myself as adventurous and outgoing</c:v>
                </c:pt>
                <c:pt idx="7">
                  <c:v>There’s a lot more we could be doing to look after our environment</c:v>
                </c:pt>
                <c:pt idx="8">
                  <c:v>A sense of community is an important consideration for me when I’m choosing somewhere to live.</c:v>
                </c:pt>
                <c:pt idx="9">
                  <c:v>I’m optimistic about the future</c:v>
                </c:pt>
                <c:pt idx="10">
                  <c:v>In a group situation I often take the lead</c:v>
                </c:pt>
                <c:pt idx="11">
                  <c:v>I’m more concerned with what I think, than what other people think of me</c:v>
                </c:pt>
                <c:pt idx="12">
                  <c:v>I think most people that know me well would consider me a competitive person</c:v>
                </c:pt>
                <c:pt idx="13">
                  <c:v>I don’t think Australians are doing enough to combat climate change</c:v>
                </c:pt>
                <c:pt idx="14">
                  <c:v>I consider myself to be a bit of a risk taker</c:v>
                </c:pt>
                <c:pt idx="15">
                  <c:v>Technology is changing so fast I find it hard to keep up</c:v>
                </c:pt>
                <c:pt idx="16">
                  <c:v>I’d describe myself as a bit of a homebody</c:v>
                </c:pt>
                <c:pt idx="17">
                  <c:v>I like the freedom of not having to comply with rules and regulations</c:v>
                </c:pt>
                <c:pt idx="18">
                  <c:v>I see myself as a trendsetter</c:v>
                </c:pt>
                <c:pt idx="19">
                  <c:v>I feel really uncomfortable when I’m out of my normal environment</c:v>
                </c:pt>
              </c:strCache>
            </c:strRef>
          </c:cat>
          <c:val>
            <c:numRef>
              <c:f>'Q7A Charts'!$G$80:$G$99</c:f>
              <c:numCache>
                <c:formatCode>#,##0%</c:formatCode>
                <c:ptCount val="20"/>
                <c:pt idx="0">
                  <c:v>0</c:v>
                </c:pt>
                <c:pt idx="1">
                  <c:v>0</c:v>
                </c:pt>
                <c:pt idx="2">
                  <c:v>0</c:v>
                </c:pt>
                <c:pt idx="3">
                  <c:v>3.9215686274509803E-3</c:v>
                </c:pt>
                <c:pt idx="4">
                  <c:v>0</c:v>
                </c:pt>
                <c:pt idx="5">
                  <c:v>0</c:v>
                </c:pt>
                <c:pt idx="6">
                  <c:v>7.8431372549019607E-3</c:v>
                </c:pt>
                <c:pt idx="7">
                  <c:v>1.9607843137254902E-2</c:v>
                </c:pt>
                <c:pt idx="8">
                  <c:v>7.8431372549019607E-3</c:v>
                </c:pt>
                <c:pt idx="9">
                  <c:v>7.8431372549019607E-3</c:v>
                </c:pt>
                <c:pt idx="10">
                  <c:v>0</c:v>
                </c:pt>
                <c:pt idx="11">
                  <c:v>1.9607843137254902E-2</c:v>
                </c:pt>
                <c:pt idx="12">
                  <c:v>7.8431372549019607E-3</c:v>
                </c:pt>
                <c:pt idx="13">
                  <c:v>0.14509803921568629</c:v>
                </c:pt>
                <c:pt idx="14">
                  <c:v>4.3137254901960784E-2</c:v>
                </c:pt>
                <c:pt idx="15">
                  <c:v>9.4117647058823528E-2</c:v>
                </c:pt>
                <c:pt idx="16">
                  <c:v>9.8039215686274508E-2</c:v>
                </c:pt>
                <c:pt idx="17">
                  <c:v>0.12941176470588237</c:v>
                </c:pt>
                <c:pt idx="18">
                  <c:v>6.2745098039215685E-2</c:v>
                </c:pt>
                <c:pt idx="19">
                  <c:v>0.11764705882352941</c:v>
                </c:pt>
              </c:numCache>
            </c:numRef>
          </c:val>
          <c:extLst>
            <c:ext xmlns:c16="http://schemas.microsoft.com/office/drawing/2014/chart" uri="{C3380CC4-5D6E-409C-BE32-E72D297353CC}">
              <c16:uniqueId val="{00000004-5881-441A-9034-451C599FD5EE}"/>
            </c:ext>
          </c:extLst>
        </c:ser>
        <c:dLbls>
          <c:showLegendKey val="0"/>
          <c:showVal val="0"/>
          <c:showCatName val="0"/>
          <c:showSerName val="0"/>
          <c:showPercent val="0"/>
          <c:showBubbleSize val="0"/>
        </c:dLbls>
        <c:gapWidth val="75"/>
        <c:overlap val="100"/>
        <c:axId val="960615887"/>
        <c:axId val="960612143"/>
      </c:barChart>
      <c:catAx>
        <c:axId val="960615887"/>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0612143"/>
        <c:crosses val="autoZero"/>
        <c:auto val="1"/>
        <c:lblAlgn val="ctr"/>
        <c:lblOffset val="100"/>
        <c:noMultiLvlLbl val="0"/>
      </c:catAx>
      <c:valAx>
        <c:axId val="960612143"/>
        <c:scaling>
          <c:orientation val="minMax"/>
          <c:max val="1"/>
        </c:scaling>
        <c:delete val="1"/>
        <c:axPos val="t"/>
        <c:numFmt formatCode="#,##0%" sourceLinked="1"/>
        <c:majorTickMark val="none"/>
        <c:minorTickMark val="none"/>
        <c:tickLblPos val="nextTo"/>
        <c:crossAx val="9606158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Q7A. Attitudinal Statements - Segment 4: Daring Enthusiasts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'Q7A Charts'!$C$105</c:f>
              <c:strCache>
                <c:ptCount val="1"/>
                <c:pt idx="0">
                  <c:v>Strongly 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'Q7A Charts'!$B$106:$B$125</c:f>
              <c:strCache>
                <c:ptCount val="20"/>
                <c:pt idx="0">
                  <c:v>My health and wellbeing is very important to me</c:v>
                </c:pt>
                <c:pt idx="1">
                  <c:v>A sense of space and openness is important to me</c:v>
                </c:pt>
                <c:pt idx="2">
                  <c:v>Keeping in close contact with my family is very important to me</c:v>
                </c:pt>
                <c:pt idx="3">
                  <c:v>I have a clear idea of my goals in life</c:v>
                </c:pt>
                <c:pt idx="4">
                  <c:v>I think most people that know me well would consider me to be a confident person</c:v>
                </c:pt>
                <c:pt idx="5">
                  <c:v>There’s a lot more we could be doing to look after our environment</c:v>
                </c:pt>
                <c:pt idx="6">
                  <c:v>I’d describe myself as adventurous and outgoing</c:v>
                </c:pt>
                <c:pt idx="7">
                  <c:v>A sense of community is an important consideration for me when I’m choosing somewhere to live.</c:v>
                </c:pt>
                <c:pt idx="8">
                  <c:v>I’m optimistic about the future</c:v>
                </c:pt>
                <c:pt idx="9">
                  <c:v>I have travelled a lot around Australia or overseas</c:v>
                </c:pt>
                <c:pt idx="10">
                  <c:v>I’m more concerned with what I think, than what other people think of me</c:v>
                </c:pt>
                <c:pt idx="11">
                  <c:v>Technology is changing so fast I find it hard to keep up</c:v>
                </c:pt>
                <c:pt idx="12">
                  <c:v>I think most people that know me well would consider me a competitive person</c:v>
                </c:pt>
                <c:pt idx="13">
                  <c:v>In a group situation I often take the lead</c:v>
                </c:pt>
                <c:pt idx="14">
                  <c:v>I consider myself to be a bit of a risk taker</c:v>
                </c:pt>
                <c:pt idx="15">
                  <c:v>I’d describe myself as a bit of a homebody</c:v>
                </c:pt>
                <c:pt idx="16">
                  <c:v>I don’t think Australians are doing enough to combat climate change</c:v>
                </c:pt>
                <c:pt idx="17">
                  <c:v>I like the freedom of not having to comply with rules and regulations</c:v>
                </c:pt>
                <c:pt idx="18">
                  <c:v>I feel really uncomfortable when I’m out of my normal environment</c:v>
                </c:pt>
                <c:pt idx="19">
                  <c:v>I see myself as a trendsetter</c:v>
                </c:pt>
              </c:strCache>
            </c:strRef>
          </c:cat>
          <c:val>
            <c:numRef>
              <c:f>'Q7A Charts'!$C$106:$C$125</c:f>
              <c:numCache>
                <c:formatCode>#,##0%</c:formatCode>
                <c:ptCount val="20"/>
                <c:pt idx="0">
                  <c:v>0.54295532646048106</c:v>
                </c:pt>
                <c:pt idx="1">
                  <c:v>0.4329896907216495</c:v>
                </c:pt>
                <c:pt idx="2">
                  <c:v>0.45704467353951889</c:v>
                </c:pt>
                <c:pt idx="3">
                  <c:v>0.26460481099656358</c:v>
                </c:pt>
                <c:pt idx="4">
                  <c:v>0.23711340206185566</c:v>
                </c:pt>
                <c:pt idx="5">
                  <c:v>0.36769759450171824</c:v>
                </c:pt>
                <c:pt idx="6">
                  <c:v>0.21649484536082475</c:v>
                </c:pt>
                <c:pt idx="7">
                  <c:v>0.26460481099656358</c:v>
                </c:pt>
                <c:pt idx="8">
                  <c:v>0.15807560137457044</c:v>
                </c:pt>
                <c:pt idx="9">
                  <c:v>0.19243986254295534</c:v>
                </c:pt>
                <c:pt idx="10">
                  <c:v>0.23711340206185566</c:v>
                </c:pt>
                <c:pt idx="11">
                  <c:v>0.1718213058419244</c:v>
                </c:pt>
                <c:pt idx="12">
                  <c:v>0.16151202749140894</c:v>
                </c:pt>
                <c:pt idx="13">
                  <c:v>0.10996563573883161</c:v>
                </c:pt>
                <c:pt idx="14">
                  <c:v>9.6219931271477668E-2</c:v>
                </c:pt>
                <c:pt idx="15">
                  <c:v>9.2783505154639179E-2</c:v>
                </c:pt>
                <c:pt idx="16">
                  <c:v>0.17869415807560138</c:v>
                </c:pt>
                <c:pt idx="17">
                  <c:v>0.1134020618556701</c:v>
                </c:pt>
                <c:pt idx="18">
                  <c:v>6.8728522336769765E-2</c:v>
                </c:pt>
                <c:pt idx="19">
                  <c:v>1.7182130584192441E-2</c:v>
                </c:pt>
              </c:numCache>
            </c:numRef>
          </c:val>
          <c:extLst>
            <c:ext xmlns:c16="http://schemas.microsoft.com/office/drawing/2014/chart" uri="{C3380CC4-5D6E-409C-BE32-E72D297353CC}">
              <c16:uniqueId val="{00000000-65E3-4390-A973-24864A3D1F56}"/>
            </c:ext>
          </c:extLst>
        </c:ser>
        <c:ser>
          <c:idx val="1"/>
          <c:order val="1"/>
          <c:tx>
            <c:strRef>
              <c:f>'Q7A Charts'!$D$105</c:f>
              <c:strCache>
                <c:ptCount val="1"/>
                <c:pt idx="0">
                  <c:v>Agree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'Q7A Charts'!$B$106:$B$125</c:f>
              <c:strCache>
                <c:ptCount val="20"/>
                <c:pt idx="0">
                  <c:v>My health and wellbeing is very important to me</c:v>
                </c:pt>
                <c:pt idx="1">
                  <c:v>A sense of space and openness is important to me</c:v>
                </c:pt>
                <c:pt idx="2">
                  <c:v>Keeping in close contact with my family is very important to me</c:v>
                </c:pt>
                <c:pt idx="3">
                  <c:v>I have a clear idea of my goals in life</c:v>
                </c:pt>
                <c:pt idx="4">
                  <c:v>I think most people that know me well would consider me to be a confident person</c:v>
                </c:pt>
                <c:pt idx="5">
                  <c:v>There’s a lot more we could be doing to look after our environment</c:v>
                </c:pt>
                <c:pt idx="6">
                  <c:v>I’d describe myself as adventurous and outgoing</c:v>
                </c:pt>
                <c:pt idx="7">
                  <c:v>A sense of community is an important consideration for me when I’m choosing somewhere to live.</c:v>
                </c:pt>
                <c:pt idx="8">
                  <c:v>I’m optimistic about the future</c:v>
                </c:pt>
                <c:pt idx="9">
                  <c:v>I have travelled a lot around Australia or overseas</c:v>
                </c:pt>
                <c:pt idx="10">
                  <c:v>I’m more concerned with what I think, than what other people think of me</c:v>
                </c:pt>
                <c:pt idx="11">
                  <c:v>Technology is changing so fast I find it hard to keep up</c:v>
                </c:pt>
                <c:pt idx="12">
                  <c:v>I think most people that know me well would consider me a competitive person</c:v>
                </c:pt>
                <c:pt idx="13">
                  <c:v>In a group situation I often take the lead</c:v>
                </c:pt>
                <c:pt idx="14">
                  <c:v>I consider myself to be a bit of a risk taker</c:v>
                </c:pt>
                <c:pt idx="15">
                  <c:v>I’d describe myself as a bit of a homebody</c:v>
                </c:pt>
                <c:pt idx="16">
                  <c:v>I don’t think Australians are doing enough to combat climate change</c:v>
                </c:pt>
                <c:pt idx="17">
                  <c:v>I like the freedom of not having to comply with rules and regulations</c:v>
                </c:pt>
                <c:pt idx="18">
                  <c:v>I feel really uncomfortable when I’m out of my normal environment</c:v>
                </c:pt>
                <c:pt idx="19">
                  <c:v>I see myself as a trendsetter</c:v>
                </c:pt>
              </c:strCache>
            </c:strRef>
          </c:cat>
          <c:val>
            <c:numRef>
              <c:f>'Q7A Charts'!$D$106:$D$125</c:f>
              <c:numCache>
                <c:formatCode>#,##0%</c:formatCode>
                <c:ptCount val="20"/>
                <c:pt idx="0">
                  <c:v>0.4329896907216495</c:v>
                </c:pt>
                <c:pt idx="1">
                  <c:v>0.51202749140893467</c:v>
                </c:pt>
                <c:pt idx="2">
                  <c:v>0.45360824742268041</c:v>
                </c:pt>
                <c:pt idx="3">
                  <c:v>0.61855670103092786</c:v>
                </c:pt>
                <c:pt idx="4">
                  <c:v>0.63573883161512024</c:v>
                </c:pt>
                <c:pt idx="5">
                  <c:v>0.46048109965635736</c:v>
                </c:pt>
                <c:pt idx="6">
                  <c:v>0.60824742268041232</c:v>
                </c:pt>
                <c:pt idx="7">
                  <c:v>0.53264604810996563</c:v>
                </c:pt>
                <c:pt idx="8">
                  <c:v>0.58762886597938147</c:v>
                </c:pt>
                <c:pt idx="9">
                  <c:v>0.47766323024054985</c:v>
                </c:pt>
                <c:pt idx="10">
                  <c:v>0.42268041237113402</c:v>
                </c:pt>
                <c:pt idx="11">
                  <c:v>0.48109965635738833</c:v>
                </c:pt>
                <c:pt idx="12">
                  <c:v>0.47079037800687284</c:v>
                </c:pt>
                <c:pt idx="13">
                  <c:v>0.48797250859106528</c:v>
                </c:pt>
                <c:pt idx="14">
                  <c:v>0.4329896907216495</c:v>
                </c:pt>
                <c:pt idx="15">
                  <c:v>0.42955326460481097</c:v>
                </c:pt>
                <c:pt idx="16">
                  <c:v>0.32989690721649484</c:v>
                </c:pt>
                <c:pt idx="17">
                  <c:v>0.3436426116838488</c:v>
                </c:pt>
                <c:pt idx="18">
                  <c:v>0.2611683848797251</c:v>
                </c:pt>
                <c:pt idx="19">
                  <c:v>0.18213058419243985</c:v>
                </c:pt>
              </c:numCache>
            </c:numRef>
          </c:val>
          <c:extLst>
            <c:ext xmlns:c16="http://schemas.microsoft.com/office/drawing/2014/chart" uri="{C3380CC4-5D6E-409C-BE32-E72D297353CC}">
              <c16:uniqueId val="{00000001-65E3-4390-A973-24864A3D1F56}"/>
            </c:ext>
          </c:extLst>
        </c:ser>
        <c:ser>
          <c:idx val="2"/>
          <c:order val="2"/>
          <c:tx>
            <c:strRef>
              <c:f>'Q7A Charts'!$E$105</c:f>
              <c:strCache>
                <c:ptCount val="1"/>
                <c:pt idx="0">
                  <c:v>Not sure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'Q7A Charts'!$B$106:$B$125</c:f>
              <c:strCache>
                <c:ptCount val="20"/>
                <c:pt idx="0">
                  <c:v>My health and wellbeing is very important to me</c:v>
                </c:pt>
                <c:pt idx="1">
                  <c:v>A sense of space and openness is important to me</c:v>
                </c:pt>
                <c:pt idx="2">
                  <c:v>Keeping in close contact with my family is very important to me</c:v>
                </c:pt>
                <c:pt idx="3">
                  <c:v>I have a clear idea of my goals in life</c:v>
                </c:pt>
                <c:pt idx="4">
                  <c:v>I think most people that know me well would consider me to be a confident person</c:v>
                </c:pt>
                <c:pt idx="5">
                  <c:v>There’s a lot more we could be doing to look after our environment</c:v>
                </c:pt>
                <c:pt idx="6">
                  <c:v>I’d describe myself as adventurous and outgoing</c:v>
                </c:pt>
                <c:pt idx="7">
                  <c:v>A sense of community is an important consideration for me when I’m choosing somewhere to live.</c:v>
                </c:pt>
                <c:pt idx="8">
                  <c:v>I’m optimistic about the future</c:v>
                </c:pt>
                <c:pt idx="9">
                  <c:v>I have travelled a lot around Australia or overseas</c:v>
                </c:pt>
                <c:pt idx="10">
                  <c:v>I’m more concerned with what I think, than what other people think of me</c:v>
                </c:pt>
                <c:pt idx="11">
                  <c:v>Technology is changing so fast I find it hard to keep up</c:v>
                </c:pt>
                <c:pt idx="12">
                  <c:v>I think most people that know me well would consider me a competitive person</c:v>
                </c:pt>
                <c:pt idx="13">
                  <c:v>In a group situation I often take the lead</c:v>
                </c:pt>
                <c:pt idx="14">
                  <c:v>I consider myself to be a bit of a risk taker</c:v>
                </c:pt>
                <c:pt idx="15">
                  <c:v>I’d describe myself as a bit of a homebody</c:v>
                </c:pt>
                <c:pt idx="16">
                  <c:v>I don’t think Australians are doing enough to combat climate change</c:v>
                </c:pt>
                <c:pt idx="17">
                  <c:v>I like the freedom of not having to comply with rules and regulations</c:v>
                </c:pt>
                <c:pt idx="18">
                  <c:v>I feel really uncomfortable when I’m out of my normal environment</c:v>
                </c:pt>
                <c:pt idx="19">
                  <c:v>I see myself as a trendsetter</c:v>
                </c:pt>
              </c:strCache>
            </c:strRef>
          </c:cat>
          <c:val>
            <c:numRef>
              <c:f>'Q7A Charts'!$E$106:$E$125</c:f>
              <c:numCache>
                <c:formatCode>#,##0%</c:formatCode>
                <c:ptCount val="20"/>
                <c:pt idx="0">
                  <c:v>2.4054982817869417E-2</c:v>
                </c:pt>
                <c:pt idx="1">
                  <c:v>4.4673539518900345E-2</c:v>
                </c:pt>
                <c:pt idx="2">
                  <c:v>4.1237113402061855E-2</c:v>
                </c:pt>
                <c:pt idx="3">
                  <c:v>9.6219931271477668E-2</c:v>
                </c:pt>
                <c:pt idx="4">
                  <c:v>9.2783505154639179E-2</c:v>
                </c:pt>
                <c:pt idx="5">
                  <c:v>0.11683848797250859</c:v>
                </c:pt>
                <c:pt idx="6">
                  <c:v>0.12714776632302405</c:v>
                </c:pt>
                <c:pt idx="7">
                  <c:v>0.10309278350515463</c:v>
                </c:pt>
                <c:pt idx="8">
                  <c:v>0.14776632302405499</c:v>
                </c:pt>
                <c:pt idx="9">
                  <c:v>5.8419243986254296E-2</c:v>
                </c:pt>
                <c:pt idx="10">
                  <c:v>0.13402061855670103</c:v>
                </c:pt>
                <c:pt idx="11">
                  <c:v>0.12371134020618557</c:v>
                </c:pt>
                <c:pt idx="12">
                  <c:v>0.20618556701030927</c:v>
                </c:pt>
                <c:pt idx="13">
                  <c:v>0.19587628865979381</c:v>
                </c:pt>
                <c:pt idx="14">
                  <c:v>0.19587628865979381</c:v>
                </c:pt>
                <c:pt idx="15">
                  <c:v>0.13745704467353953</c:v>
                </c:pt>
                <c:pt idx="16">
                  <c:v>0.24054982817869416</c:v>
                </c:pt>
                <c:pt idx="17">
                  <c:v>0.1718213058419244</c:v>
                </c:pt>
                <c:pt idx="18">
                  <c:v>0.13402061855670103</c:v>
                </c:pt>
                <c:pt idx="19">
                  <c:v>0.27491408934707906</c:v>
                </c:pt>
              </c:numCache>
            </c:numRef>
          </c:val>
          <c:extLst>
            <c:ext xmlns:c16="http://schemas.microsoft.com/office/drawing/2014/chart" uri="{C3380CC4-5D6E-409C-BE32-E72D297353CC}">
              <c16:uniqueId val="{00000002-65E3-4390-A973-24864A3D1F56}"/>
            </c:ext>
          </c:extLst>
        </c:ser>
        <c:ser>
          <c:idx val="3"/>
          <c:order val="3"/>
          <c:tx>
            <c:strRef>
              <c:f>'Q7A Charts'!$F$105</c:f>
              <c:strCache>
                <c:ptCount val="1"/>
                <c:pt idx="0">
                  <c:v>Disagree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'Q7A Charts'!$B$106:$B$125</c:f>
              <c:strCache>
                <c:ptCount val="20"/>
                <c:pt idx="0">
                  <c:v>My health and wellbeing is very important to me</c:v>
                </c:pt>
                <c:pt idx="1">
                  <c:v>A sense of space and openness is important to me</c:v>
                </c:pt>
                <c:pt idx="2">
                  <c:v>Keeping in close contact with my family is very important to me</c:v>
                </c:pt>
                <c:pt idx="3">
                  <c:v>I have a clear idea of my goals in life</c:v>
                </c:pt>
                <c:pt idx="4">
                  <c:v>I think most people that know me well would consider me to be a confident person</c:v>
                </c:pt>
                <c:pt idx="5">
                  <c:v>There’s a lot more we could be doing to look after our environment</c:v>
                </c:pt>
                <c:pt idx="6">
                  <c:v>I’d describe myself as adventurous and outgoing</c:v>
                </c:pt>
                <c:pt idx="7">
                  <c:v>A sense of community is an important consideration for me when I’m choosing somewhere to live.</c:v>
                </c:pt>
                <c:pt idx="8">
                  <c:v>I’m optimistic about the future</c:v>
                </c:pt>
                <c:pt idx="9">
                  <c:v>I have travelled a lot around Australia or overseas</c:v>
                </c:pt>
                <c:pt idx="10">
                  <c:v>I’m more concerned with what I think, than what other people think of me</c:v>
                </c:pt>
                <c:pt idx="11">
                  <c:v>Technology is changing so fast I find it hard to keep up</c:v>
                </c:pt>
                <c:pt idx="12">
                  <c:v>I think most people that know me well would consider me a competitive person</c:v>
                </c:pt>
                <c:pt idx="13">
                  <c:v>In a group situation I often take the lead</c:v>
                </c:pt>
                <c:pt idx="14">
                  <c:v>I consider myself to be a bit of a risk taker</c:v>
                </c:pt>
                <c:pt idx="15">
                  <c:v>I’d describe myself as a bit of a homebody</c:v>
                </c:pt>
                <c:pt idx="16">
                  <c:v>I don’t think Australians are doing enough to combat climate change</c:v>
                </c:pt>
                <c:pt idx="17">
                  <c:v>I like the freedom of not having to comply with rules and regulations</c:v>
                </c:pt>
                <c:pt idx="18">
                  <c:v>I feel really uncomfortable when I’m out of my normal environment</c:v>
                </c:pt>
                <c:pt idx="19">
                  <c:v>I see myself as a trendsetter</c:v>
                </c:pt>
              </c:strCache>
            </c:strRef>
          </c:cat>
          <c:val>
            <c:numRef>
              <c:f>'Q7A Charts'!$F$106:$F$125</c:f>
              <c:numCache>
                <c:formatCode>#,##0%</c:formatCode>
                <c:ptCount val="20"/>
                <c:pt idx="0">
                  <c:v>0</c:v>
                </c:pt>
                <c:pt idx="1">
                  <c:v>1.0309278350515464E-2</c:v>
                </c:pt>
                <c:pt idx="2">
                  <c:v>3.7800687285223365E-2</c:v>
                </c:pt>
                <c:pt idx="3">
                  <c:v>2.0618556701030927E-2</c:v>
                </c:pt>
                <c:pt idx="4">
                  <c:v>3.4364261168384883E-2</c:v>
                </c:pt>
                <c:pt idx="5">
                  <c:v>3.7800687285223365E-2</c:v>
                </c:pt>
                <c:pt idx="6">
                  <c:v>4.4673539518900345E-2</c:v>
                </c:pt>
                <c:pt idx="7">
                  <c:v>8.9347079037800689E-2</c:v>
                </c:pt>
                <c:pt idx="8">
                  <c:v>8.5910652920962199E-2</c:v>
                </c:pt>
                <c:pt idx="9">
                  <c:v>0.20274914089347079</c:v>
                </c:pt>
                <c:pt idx="10">
                  <c:v>0.1718213058419244</c:v>
                </c:pt>
                <c:pt idx="11">
                  <c:v>0.19587628865979381</c:v>
                </c:pt>
                <c:pt idx="12">
                  <c:v>0.14776632302405499</c:v>
                </c:pt>
                <c:pt idx="13">
                  <c:v>0.19243986254295534</c:v>
                </c:pt>
                <c:pt idx="14">
                  <c:v>0.24742268041237114</c:v>
                </c:pt>
                <c:pt idx="15">
                  <c:v>0.30240549828178692</c:v>
                </c:pt>
                <c:pt idx="16">
                  <c:v>0.18213058419243985</c:v>
                </c:pt>
                <c:pt idx="17">
                  <c:v>0.31615120274914088</c:v>
                </c:pt>
                <c:pt idx="18">
                  <c:v>0.48109965635738833</c:v>
                </c:pt>
                <c:pt idx="19">
                  <c:v>0.43986254295532645</c:v>
                </c:pt>
              </c:numCache>
            </c:numRef>
          </c:val>
          <c:extLst>
            <c:ext xmlns:c16="http://schemas.microsoft.com/office/drawing/2014/chart" uri="{C3380CC4-5D6E-409C-BE32-E72D297353CC}">
              <c16:uniqueId val="{00000003-65E3-4390-A973-24864A3D1F56}"/>
            </c:ext>
          </c:extLst>
        </c:ser>
        <c:ser>
          <c:idx val="4"/>
          <c:order val="4"/>
          <c:tx>
            <c:strRef>
              <c:f>'Q7A Charts'!$G$105</c:f>
              <c:strCache>
                <c:ptCount val="1"/>
                <c:pt idx="0">
                  <c:v>Strongly disagree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'Q7A Charts'!$B$106:$B$125</c:f>
              <c:strCache>
                <c:ptCount val="20"/>
                <c:pt idx="0">
                  <c:v>My health and wellbeing is very important to me</c:v>
                </c:pt>
                <c:pt idx="1">
                  <c:v>A sense of space and openness is important to me</c:v>
                </c:pt>
                <c:pt idx="2">
                  <c:v>Keeping in close contact with my family is very important to me</c:v>
                </c:pt>
                <c:pt idx="3">
                  <c:v>I have a clear idea of my goals in life</c:v>
                </c:pt>
                <c:pt idx="4">
                  <c:v>I think most people that know me well would consider me to be a confident person</c:v>
                </c:pt>
                <c:pt idx="5">
                  <c:v>There’s a lot more we could be doing to look after our environment</c:v>
                </c:pt>
                <c:pt idx="6">
                  <c:v>I’d describe myself as adventurous and outgoing</c:v>
                </c:pt>
                <c:pt idx="7">
                  <c:v>A sense of community is an important consideration for me when I’m choosing somewhere to live.</c:v>
                </c:pt>
                <c:pt idx="8">
                  <c:v>I’m optimistic about the future</c:v>
                </c:pt>
                <c:pt idx="9">
                  <c:v>I have travelled a lot around Australia or overseas</c:v>
                </c:pt>
                <c:pt idx="10">
                  <c:v>I’m more concerned with what I think, than what other people think of me</c:v>
                </c:pt>
                <c:pt idx="11">
                  <c:v>Technology is changing so fast I find it hard to keep up</c:v>
                </c:pt>
                <c:pt idx="12">
                  <c:v>I think most people that know me well would consider me a competitive person</c:v>
                </c:pt>
                <c:pt idx="13">
                  <c:v>In a group situation I often take the lead</c:v>
                </c:pt>
                <c:pt idx="14">
                  <c:v>I consider myself to be a bit of a risk taker</c:v>
                </c:pt>
                <c:pt idx="15">
                  <c:v>I’d describe myself as a bit of a homebody</c:v>
                </c:pt>
                <c:pt idx="16">
                  <c:v>I don’t think Australians are doing enough to combat climate change</c:v>
                </c:pt>
                <c:pt idx="17">
                  <c:v>I like the freedom of not having to comply with rules and regulations</c:v>
                </c:pt>
                <c:pt idx="18">
                  <c:v>I feel really uncomfortable when I’m out of my normal environment</c:v>
                </c:pt>
                <c:pt idx="19">
                  <c:v>I see myself as a trendsetter</c:v>
                </c:pt>
              </c:strCache>
            </c:strRef>
          </c:cat>
          <c:val>
            <c:numRef>
              <c:f>'Q7A Charts'!$G$106:$G$125</c:f>
              <c:numCache>
                <c:formatCode>#,##0%</c:formatCode>
                <c:ptCount val="20"/>
                <c:pt idx="0">
                  <c:v>0</c:v>
                </c:pt>
                <c:pt idx="1">
                  <c:v>0</c:v>
                </c:pt>
                <c:pt idx="2">
                  <c:v>1.0309278350515464E-2</c:v>
                </c:pt>
                <c:pt idx="3">
                  <c:v>0</c:v>
                </c:pt>
                <c:pt idx="4">
                  <c:v>0</c:v>
                </c:pt>
                <c:pt idx="5">
                  <c:v>1.7182130584192441E-2</c:v>
                </c:pt>
                <c:pt idx="6">
                  <c:v>3.4364261168384879E-3</c:v>
                </c:pt>
                <c:pt idx="7">
                  <c:v>1.0309278350515464E-2</c:v>
                </c:pt>
                <c:pt idx="8">
                  <c:v>2.0618556701030927E-2</c:v>
                </c:pt>
                <c:pt idx="9">
                  <c:v>6.8728522336769765E-2</c:v>
                </c:pt>
                <c:pt idx="10">
                  <c:v>3.4364261168384883E-2</c:v>
                </c:pt>
                <c:pt idx="11">
                  <c:v>2.7491408934707903E-2</c:v>
                </c:pt>
                <c:pt idx="12">
                  <c:v>1.3745704467353952E-2</c:v>
                </c:pt>
                <c:pt idx="13">
                  <c:v>1.3745704467353952E-2</c:v>
                </c:pt>
                <c:pt idx="14">
                  <c:v>2.7491408934707903E-2</c:v>
                </c:pt>
                <c:pt idx="15">
                  <c:v>3.7800687285223365E-2</c:v>
                </c:pt>
                <c:pt idx="16">
                  <c:v>6.8728522336769765E-2</c:v>
                </c:pt>
                <c:pt idx="17">
                  <c:v>5.4982817869415807E-2</c:v>
                </c:pt>
                <c:pt idx="18">
                  <c:v>5.4982817869415807E-2</c:v>
                </c:pt>
                <c:pt idx="19">
                  <c:v>8.5910652920962199E-2</c:v>
                </c:pt>
              </c:numCache>
            </c:numRef>
          </c:val>
          <c:extLst>
            <c:ext xmlns:c16="http://schemas.microsoft.com/office/drawing/2014/chart" uri="{C3380CC4-5D6E-409C-BE32-E72D297353CC}">
              <c16:uniqueId val="{00000004-65E3-4390-A973-24864A3D1F56}"/>
            </c:ext>
          </c:extLst>
        </c:ser>
        <c:dLbls>
          <c:showLegendKey val="0"/>
          <c:showVal val="0"/>
          <c:showCatName val="0"/>
          <c:showSerName val="0"/>
          <c:showPercent val="0"/>
          <c:showBubbleSize val="0"/>
        </c:dLbls>
        <c:gapWidth val="75"/>
        <c:overlap val="100"/>
        <c:axId val="960618383"/>
        <c:axId val="960617967"/>
      </c:barChart>
      <c:catAx>
        <c:axId val="96061838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0617967"/>
        <c:crosses val="autoZero"/>
        <c:auto val="1"/>
        <c:lblAlgn val="ctr"/>
        <c:lblOffset val="100"/>
        <c:noMultiLvlLbl val="0"/>
      </c:catAx>
      <c:valAx>
        <c:axId val="960617967"/>
        <c:scaling>
          <c:orientation val="minMax"/>
          <c:max val="1"/>
        </c:scaling>
        <c:delete val="1"/>
        <c:axPos val="t"/>
        <c:numFmt formatCode="#,##0%" sourceLinked="1"/>
        <c:majorTickMark val="none"/>
        <c:minorTickMark val="none"/>
        <c:tickLblPos val="nextTo"/>
        <c:crossAx val="9606183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Q7B. Fishing Attitudinal Statements - All Respondents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'Q7B Charts'!$C$3</c:f>
              <c:strCache>
                <c:ptCount val="1"/>
                <c:pt idx="0">
                  <c:v>Strongly 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'Q7B Charts'!$B$4:$B$13</c:f>
              <c:strCache>
                <c:ptCount val="10"/>
                <c:pt idx="0">
                  <c:v>Safety is an important consideration when I go fishing</c:v>
                </c:pt>
                <c:pt idx="1">
                  <c:v>Sharing a fishing experience helps strengthen relationships with family and friends</c:v>
                </c:pt>
                <c:pt idx="2">
                  <c:v>A fishing trip can be successful even if you don’t catch fish</c:v>
                </c:pt>
                <c:pt idx="3">
                  <c:v>For me, fishing brings back pleasant childhood memories</c:v>
                </c:pt>
                <c:pt idx="4">
                  <c:v>I don’t consider myself to be a serious fisher</c:v>
                </c:pt>
                <c:pt idx="5">
                  <c:v>Most people I know would consider me to be a keen fisher</c:v>
                </c:pt>
                <c:pt idx="6">
                  <c:v>The more fish I catch, the happier I am</c:v>
                </c:pt>
                <c:pt idx="7">
                  <c:v>I trust the government to manage our fisheries</c:v>
                </c:pt>
                <c:pt idx="8">
                  <c:v>The bigger the fish I catch, the better the trip</c:v>
                </c:pt>
                <c:pt idx="9">
                  <c:v>Buying a recognised brand of fishing equipment is important to me</c:v>
                </c:pt>
              </c:strCache>
            </c:strRef>
          </c:cat>
          <c:val>
            <c:numRef>
              <c:f>'Q7B Charts'!$C$4:$C$13</c:f>
              <c:numCache>
                <c:formatCode>#,##0%</c:formatCode>
                <c:ptCount val="10"/>
                <c:pt idx="0">
                  <c:v>0.53947368421052633</c:v>
                </c:pt>
                <c:pt idx="1">
                  <c:v>0.29417293233082709</c:v>
                </c:pt>
                <c:pt idx="2">
                  <c:v>0.30357142857142855</c:v>
                </c:pt>
                <c:pt idx="3">
                  <c:v>0.2575187969924812</c:v>
                </c:pt>
                <c:pt idx="4">
                  <c:v>0.15507518796992481</c:v>
                </c:pt>
                <c:pt idx="5">
                  <c:v>0.19266917293233082</c:v>
                </c:pt>
                <c:pt idx="6">
                  <c:v>5.827067669172932E-2</c:v>
                </c:pt>
                <c:pt idx="7">
                  <c:v>6.4849624060150379E-2</c:v>
                </c:pt>
                <c:pt idx="8">
                  <c:v>7.4248120300751883E-2</c:v>
                </c:pt>
                <c:pt idx="9">
                  <c:v>6.5789473684210523E-2</c:v>
                </c:pt>
              </c:numCache>
            </c:numRef>
          </c:val>
          <c:extLst>
            <c:ext xmlns:c16="http://schemas.microsoft.com/office/drawing/2014/chart" uri="{C3380CC4-5D6E-409C-BE32-E72D297353CC}">
              <c16:uniqueId val="{00000000-0BBA-452C-B7FA-3181A96EB2CF}"/>
            </c:ext>
          </c:extLst>
        </c:ser>
        <c:ser>
          <c:idx val="1"/>
          <c:order val="1"/>
          <c:tx>
            <c:strRef>
              <c:f>'Q7B Charts'!$D$3</c:f>
              <c:strCache>
                <c:ptCount val="1"/>
                <c:pt idx="0">
                  <c:v>Agree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'Q7B Charts'!$B$4:$B$13</c:f>
              <c:strCache>
                <c:ptCount val="10"/>
                <c:pt idx="0">
                  <c:v>Safety is an important consideration when I go fishing</c:v>
                </c:pt>
                <c:pt idx="1">
                  <c:v>Sharing a fishing experience helps strengthen relationships with family and friends</c:v>
                </c:pt>
                <c:pt idx="2">
                  <c:v>A fishing trip can be successful even if you don’t catch fish</c:v>
                </c:pt>
                <c:pt idx="3">
                  <c:v>For me, fishing brings back pleasant childhood memories</c:v>
                </c:pt>
                <c:pt idx="4">
                  <c:v>I don’t consider myself to be a serious fisher</c:v>
                </c:pt>
                <c:pt idx="5">
                  <c:v>Most people I know would consider me to be a keen fisher</c:v>
                </c:pt>
                <c:pt idx="6">
                  <c:v>The more fish I catch, the happier I am</c:v>
                </c:pt>
                <c:pt idx="7">
                  <c:v>I trust the government to manage our fisheries</c:v>
                </c:pt>
                <c:pt idx="8">
                  <c:v>The bigger the fish I catch, the better the trip</c:v>
                </c:pt>
                <c:pt idx="9">
                  <c:v>Buying a recognised brand of fishing equipment is important to me</c:v>
                </c:pt>
              </c:strCache>
            </c:strRef>
          </c:cat>
          <c:val>
            <c:numRef>
              <c:f>'Q7B Charts'!$D$4:$D$13</c:f>
              <c:numCache>
                <c:formatCode>#,##0%</c:formatCode>
                <c:ptCount val="10"/>
                <c:pt idx="0">
                  <c:v>0.40883458646616544</c:v>
                </c:pt>
                <c:pt idx="1">
                  <c:v>0.58270676691729328</c:v>
                </c:pt>
                <c:pt idx="2">
                  <c:v>0.52913533834586468</c:v>
                </c:pt>
                <c:pt idx="3">
                  <c:v>0.52443609022556392</c:v>
                </c:pt>
                <c:pt idx="4">
                  <c:v>0.42105263157894735</c:v>
                </c:pt>
                <c:pt idx="5">
                  <c:v>0.35526315789473684</c:v>
                </c:pt>
                <c:pt idx="6">
                  <c:v>0.28665413533834588</c:v>
                </c:pt>
                <c:pt idx="7">
                  <c:v>0.27631578947368424</c:v>
                </c:pt>
                <c:pt idx="8">
                  <c:v>0.26597744360902253</c:v>
                </c:pt>
                <c:pt idx="9">
                  <c:v>0.27349624060150374</c:v>
                </c:pt>
              </c:numCache>
            </c:numRef>
          </c:val>
          <c:extLst>
            <c:ext xmlns:c16="http://schemas.microsoft.com/office/drawing/2014/chart" uri="{C3380CC4-5D6E-409C-BE32-E72D297353CC}">
              <c16:uniqueId val="{00000001-0BBA-452C-B7FA-3181A96EB2CF}"/>
            </c:ext>
          </c:extLst>
        </c:ser>
        <c:ser>
          <c:idx val="2"/>
          <c:order val="2"/>
          <c:tx>
            <c:strRef>
              <c:f>'Q7B Charts'!$E$3</c:f>
              <c:strCache>
                <c:ptCount val="1"/>
                <c:pt idx="0">
                  <c:v>Not sure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'Q7B Charts'!$B$4:$B$13</c:f>
              <c:strCache>
                <c:ptCount val="10"/>
                <c:pt idx="0">
                  <c:v>Safety is an important consideration when I go fishing</c:v>
                </c:pt>
                <c:pt idx="1">
                  <c:v>Sharing a fishing experience helps strengthen relationships with family and friends</c:v>
                </c:pt>
                <c:pt idx="2">
                  <c:v>A fishing trip can be successful even if you don’t catch fish</c:v>
                </c:pt>
                <c:pt idx="3">
                  <c:v>For me, fishing brings back pleasant childhood memories</c:v>
                </c:pt>
                <c:pt idx="4">
                  <c:v>I don’t consider myself to be a serious fisher</c:v>
                </c:pt>
                <c:pt idx="5">
                  <c:v>Most people I know would consider me to be a keen fisher</c:v>
                </c:pt>
                <c:pt idx="6">
                  <c:v>The more fish I catch, the happier I am</c:v>
                </c:pt>
                <c:pt idx="7">
                  <c:v>I trust the government to manage our fisheries</c:v>
                </c:pt>
                <c:pt idx="8">
                  <c:v>The bigger the fish I catch, the better the trip</c:v>
                </c:pt>
                <c:pt idx="9">
                  <c:v>Buying a recognised brand of fishing equipment is important to me</c:v>
                </c:pt>
              </c:strCache>
            </c:strRef>
          </c:cat>
          <c:val>
            <c:numRef>
              <c:f>'Q7B Charts'!$E$4:$E$13</c:f>
              <c:numCache>
                <c:formatCode>#,##0%</c:formatCode>
                <c:ptCount val="10"/>
                <c:pt idx="0">
                  <c:v>3.1015037593984961E-2</c:v>
                </c:pt>
                <c:pt idx="1">
                  <c:v>8.834586466165413E-2</c:v>
                </c:pt>
                <c:pt idx="2">
                  <c:v>5.733082706766917E-2</c:v>
                </c:pt>
                <c:pt idx="3">
                  <c:v>7.8947368421052627E-2</c:v>
                </c:pt>
                <c:pt idx="4">
                  <c:v>9.1165413533834588E-2</c:v>
                </c:pt>
                <c:pt idx="5">
                  <c:v>0.14191729323308272</c:v>
                </c:pt>
                <c:pt idx="6">
                  <c:v>0.12781954887218044</c:v>
                </c:pt>
                <c:pt idx="7">
                  <c:v>0.22744360902255639</c:v>
                </c:pt>
                <c:pt idx="8">
                  <c:v>0.125</c:v>
                </c:pt>
                <c:pt idx="9">
                  <c:v>0.14097744360902256</c:v>
                </c:pt>
              </c:numCache>
            </c:numRef>
          </c:val>
          <c:extLst>
            <c:ext xmlns:c16="http://schemas.microsoft.com/office/drawing/2014/chart" uri="{C3380CC4-5D6E-409C-BE32-E72D297353CC}">
              <c16:uniqueId val="{00000002-0BBA-452C-B7FA-3181A96EB2CF}"/>
            </c:ext>
          </c:extLst>
        </c:ser>
        <c:ser>
          <c:idx val="3"/>
          <c:order val="3"/>
          <c:tx>
            <c:strRef>
              <c:f>'Q7B Charts'!$F$3</c:f>
              <c:strCache>
                <c:ptCount val="1"/>
                <c:pt idx="0">
                  <c:v>Disagree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'Q7B Charts'!$B$4:$B$13</c:f>
              <c:strCache>
                <c:ptCount val="10"/>
                <c:pt idx="0">
                  <c:v>Safety is an important consideration when I go fishing</c:v>
                </c:pt>
                <c:pt idx="1">
                  <c:v>Sharing a fishing experience helps strengthen relationships with family and friends</c:v>
                </c:pt>
                <c:pt idx="2">
                  <c:v>A fishing trip can be successful even if you don’t catch fish</c:v>
                </c:pt>
                <c:pt idx="3">
                  <c:v>For me, fishing brings back pleasant childhood memories</c:v>
                </c:pt>
                <c:pt idx="4">
                  <c:v>I don’t consider myself to be a serious fisher</c:v>
                </c:pt>
                <c:pt idx="5">
                  <c:v>Most people I know would consider me to be a keen fisher</c:v>
                </c:pt>
                <c:pt idx="6">
                  <c:v>The more fish I catch, the happier I am</c:v>
                </c:pt>
                <c:pt idx="7">
                  <c:v>I trust the government to manage our fisheries</c:v>
                </c:pt>
                <c:pt idx="8">
                  <c:v>The bigger the fish I catch, the better the trip</c:v>
                </c:pt>
                <c:pt idx="9">
                  <c:v>Buying a recognised brand of fishing equipment is important to me</c:v>
                </c:pt>
              </c:strCache>
            </c:strRef>
          </c:cat>
          <c:val>
            <c:numRef>
              <c:f>'Q7B Charts'!$F$4:$F$13</c:f>
              <c:numCache>
                <c:formatCode>#,##0%</c:formatCode>
                <c:ptCount val="10"/>
                <c:pt idx="0">
                  <c:v>1.8796992481203006E-2</c:v>
                </c:pt>
                <c:pt idx="1">
                  <c:v>2.819548872180451E-2</c:v>
                </c:pt>
                <c:pt idx="2">
                  <c:v>9.2105263157894732E-2</c:v>
                </c:pt>
                <c:pt idx="3">
                  <c:v>0.11842105263157894</c:v>
                </c:pt>
                <c:pt idx="4">
                  <c:v>0.25187969924812031</c:v>
                </c:pt>
                <c:pt idx="5">
                  <c:v>0.23496240601503759</c:v>
                </c:pt>
                <c:pt idx="6">
                  <c:v>0.45018796992481203</c:v>
                </c:pt>
                <c:pt idx="7">
                  <c:v>0.27443609022556392</c:v>
                </c:pt>
                <c:pt idx="8">
                  <c:v>0.46522556390977443</c:v>
                </c:pt>
                <c:pt idx="9">
                  <c:v>0.4257518796992481</c:v>
                </c:pt>
              </c:numCache>
            </c:numRef>
          </c:val>
          <c:extLst>
            <c:ext xmlns:c16="http://schemas.microsoft.com/office/drawing/2014/chart" uri="{C3380CC4-5D6E-409C-BE32-E72D297353CC}">
              <c16:uniqueId val="{00000003-0BBA-452C-B7FA-3181A96EB2CF}"/>
            </c:ext>
          </c:extLst>
        </c:ser>
        <c:ser>
          <c:idx val="4"/>
          <c:order val="4"/>
          <c:tx>
            <c:strRef>
              <c:f>'Q7B Charts'!$G$3</c:f>
              <c:strCache>
                <c:ptCount val="1"/>
                <c:pt idx="0">
                  <c:v>Strongly disagree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'Q7B Charts'!$B$4:$B$13</c:f>
              <c:strCache>
                <c:ptCount val="10"/>
                <c:pt idx="0">
                  <c:v>Safety is an important consideration when I go fishing</c:v>
                </c:pt>
                <c:pt idx="1">
                  <c:v>Sharing a fishing experience helps strengthen relationships with family and friends</c:v>
                </c:pt>
                <c:pt idx="2">
                  <c:v>A fishing trip can be successful even if you don’t catch fish</c:v>
                </c:pt>
                <c:pt idx="3">
                  <c:v>For me, fishing brings back pleasant childhood memories</c:v>
                </c:pt>
                <c:pt idx="4">
                  <c:v>I don’t consider myself to be a serious fisher</c:v>
                </c:pt>
                <c:pt idx="5">
                  <c:v>Most people I know would consider me to be a keen fisher</c:v>
                </c:pt>
                <c:pt idx="6">
                  <c:v>The more fish I catch, the happier I am</c:v>
                </c:pt>
                <c:pt idx="7">
                  <c:v>I trust the government to manage our fisheries</c:v>
                </c:pt>
                <c:pt idx="8">
                  <c:v>The bigger the fish I catch, the better the trip</c:v>
                </c:pt>
                <c:pt idx="9">
                  <c:v>Buying a recognised brand of fishing equipment is important to me</c:v>
                </c:pt>
              </c:strCache>
            </c:strRef>
          </c:cat>
          <c:val>
            <c:numRef>
              <c:f>'Q7B Charts'!$G$4:$G$13</c:f>
              <c:numCache>
                <c:formatCode>#,##0%</c:formatCode>
                <c:ptCount val="10"/>
                <c:pt idx="0">
                  <c:v>1.8796992481203006E-3</c:v>
                </c:pt>
                <c:pt idx="1">
                  <c:v>6.5789473684210523E-3</c:v>
                </c:pt>
                <c:pt idx="2">
                  <c:v>1.7857142857142856E-2</c:v>
                </c:pt>
                <c:pt idx="3">
                  <c:v>2.0676691729323307E-2</c:v>
                </c:pt>
                <c:pt idx="4">
                  <c:v>8.0827067669172928E-2</c:v>
                </c:pt>
                <c:pt idx="5">
                  <c:v>7.5187969924812026E-2</c:v>
                </c:pt>
                <c:pt idx="6">
                  <c:v>7.7067669172932327E-2</c:v>
                </c:pt>
                <c:pt idx="7">
                  <c:v>0.15695488721804512</c:v>
                </c:pt>
                <c:pt idx="8">
                  <c:v>6.9548872180451124E-2</c:v>
                </c:pt>
                <c:pt idx="9">
                  <c:v>9.3984962406015032E-2</c:v>
                </c:pt>
              </c:numCache>
            </c:numRef>
          </c:val>
          <c:extLst>
            <c:ext xmlns:c16="http://schemas.microsoft.com/office/drawing/2014/chart" uri="{C3380CC4-5D6E-409C-BE32-E72D297353CC}">
              <c16:uniqueId val="{00000004-0BBA-452C-B7FA-3181A96EB2CF}"/>
            </c:ext>
          </c:extLst>
        </c:ser>
        <c:dLbls>
          <c:showLegendKey val="0"/>
          <c:showVal val="0"/>
          <c:showCatName val="0"/>
          <c:showSerName val="0"/>
          <c:showPercent val="0"/>
          <c:showBubbleSize val="0"/>
        </c:dLbls>
        <c:gapWidth val="75"/>
        <c:overlap val="100"/>
        <c:axId val="706499023"/>
        <c:axId val="706492783"/>
      </c:barChart>
      <c:catAx>
        <c:axId val="70649902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492783"/>
        <c:crosses val="autoZero"/>
        <c:auto val="1"/>
        <c:lblAlgn val="ctr"/>
        <c:lblOffset val="100"/>
        <c:noMultiLvlLbl val="0"/>
      </c:catAx>
      <c:valAx>
        <c:axId val="706492783"/>
        <c:scaling>
          <c:orientation val="minMax"/>
          <c:max val="1"/>
        </c:scaling>
        <c:delete val="1"/>
        <c:axPos val="t"/>
        <c:numFmt formatCode="#,##0%" sourceLinked="1"/>
        <c:majorTickMark val="none"/>
        <c:minorTickMark val="none"/>
        <c:tickLblPos val="nextTo"/>
        <c:crossAx val="7064990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Q7B. Fishing Attitudinal Statements - Segment 1: Green Individualists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'Q7B Charts'!$C$19</c:f>
              <c:strCache>
                <c:ptCount val="1"/>
                <c:pt idx="0">
                  <c:v>Strongly 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'Q7B Charts'!$B$20:$B$29</c:f>
              <c:strCache>
                <c:ptCount val="10"/>
                <c:pt idx="0">
                  <c:v>Safety is an important consideration when I go fishing</c:v>
                </c:pt>
                <c:pt idx="1">
                  <c:v>A fishing trip can be successful even if you don’t catch fish</c:v>
                </c:pt>
                <c:pt idx="2">
                  <c:v>Sharing a fishing experience helps strengthen relationships with family and friends</c:v>
                </c:pt>
                <c:pt idx="3">
                  <c:v>I don’t consider myself to be a serious fisher</c:v>
                </c:pt>
                <c:pt idx="4">
                  <c:v>For me, fishing brings back pleasant childhood memories</c:v>
                </c:pt>
                <c:pt idx="5">
                  <c:v>I trust the government to manage our fisheries</c:v>
                </c:pt>
                <c:pt idx="6">
                  <c:v>Most people I know would consider me to be a keen fisher</c:v>
                </c:pt>
                <c:pt idx="7">
                  <c:v>The bigger the fish I catch, the better the trip</c:v>
                </c:pt>
                <c:pt idx="8">
                  <c:v>The more fish I catch, the happier I am</c:v>
                </c:pt>
                <c:pt idx="9">
                  <c:v>Buying a recognised brand of fishing equipment is important to me</c:v>
                </c:pt>
              </c:strCache>
            </c:strRef>
          </c:cat>
          <c:val>
            <c:numRef>
              <c:f>'Q7B Charts'!$C$20:$C$29</c:f>
              <c:numCache>
                <c:formatCode>#,##0%</c:formatCode>
                <c:ptCount val="10"/>
                <c:pt idx="0">
                  <c:v>0.4732142857142857</c:v>
                </c:pt>
                <c:pt idx="1">
                  <c:v>0.35714285714285715</c:v>
                </c:pt>
                <c:pt idx="2">
                  <c:v>0.1875</c:v>
                </c:pt>
                <c:pt idx="3">
                  <c:v>0.30952380952380953</c:v>
                </c:pt>
                <c:pt idx="4">
                  <c:v>0.17261904761904762</c:v>
                </c:pt>
                <c:pt idx="5">
                  <c:v>4.1666666666666664E-2</c:v>
                </c:pt>
                <c:pt idx="6">
                  <c:v>5.6547619047619048E-2</c:v>
                </c:pt>
                <c:pt idx="7">
                  <c:v>3.5714285714285712E-2</c:v>
                </c:pt>
                <c:pt idx="8">
                  <c:v>2.6785714285714284E-2</c:v>
                </c:pt>
                <c:pt idx="9">
                  <c:v>1.1904761904761904E-2</c:v>
                </c:pt>
              </c:numCache>
            </c:numRef>
          </c:val>
          <c:extLst>
            <c:ext xmlns:c16="http://schemas.microsoft.com/office/drawing/2014/chart" uri="{C3380CC4-5D6E-409C-BE32-E72D297353CC}">
              <c16:uniqueId val="{00000000-9D80-4A6D-9D20-6104B8287246}"/>
            </c:ext>
          </c:extLst>
        </c:ser>
        <c:ser>
          <c:idx val="1"/>
          <c:order val="1"/>
          <c:tx>
            <c:strRef>
              <c:f>'Q7B Charts'!$D$19</c:f>
              <c:strCache>
                <c:ptCount val="1"/>
                <c:pt idx="0">
                  <c:v>Agree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'Q7B Charts'!$B$20:$B$29</c:f>
              <c:strCache>
                <c:ptCount val="10"/>
                <c:pt idx="0">
                  <c:v>Safety is an important consideration when I go fishing</c:v>
                </c:pt>
                <c:pt idx="1">
                  <c:v>A fishing trip can be successful even if you don’t catch fish</c:v>
                </c:pt>
                <c:pt idx="2">
                  <c:v>Sharing a fishing experience helps strengthen relationships with family and friends</c:v>
                </c:pt>
                <c:pt idx="3">
                  <c:v>I don’t consider myself to be a serious fisher</c:v>
                </c:pt>
                <c:pt idx="4">
                  <c:v>For me, fishing brings back pleasant childhood memories</c:v>
                </c:pt>
                <c:pt idx="5">
                  <c:v>I trust the government to manage our fisheries</c:v>
                </c:pt>
                <c:pt idx="6">
                  <c:v>Most people I know would consider me to be a keen fisher</c:v>
                </c:pt>
                <c:pt idx="7">
                  <c:v>The bigger the fish I catch, the better the trip</c:v>
                </c:pt>
                <c:pt idx="8">
                  <c:v>The more fish I catch, the happier I am</c:v>
                </c:pt>
                <c:pt idx="9">
                  <c:v>Buying a recognised brand of fishing equipment is important to me</c:v>
                </c:pt>
              </c:strCache>
            </c:strRef>
          </c:cat>
          <c:val>
            <c:numRef>
              <c:f>'Q7B Charts'!$D$20:$D$29</c:f>
              <c:numCache>
                <c:formatCode>#,##0%</c:formatCode>
                <c:ptCount val="10"/>
                <c:pt idx="0">
                  <c:v>0.48214285714285715</c:v>
                </c:pt>
                <c:pt idx="1">
                  <c:v>0.5267857142857143</c:v>
                </c:pt>
                <c:pt idx="2">
                  <c:v>0.6517857142857143</c:v>
                </c:pt>
                <c:pt idx="3">
                  <c:v>0.49107142857142855</c:v>
                </c:pt>
                <c:pt idx="4">
                  <c:v>0.52083333333333337</c:v>
                </c:pt>
                <c:pt idx="5">
                  <c:v>0.24107142857142858</c:v>
                </c:pt>
                <c:pt idx="6">
                  <c:v>0.19047619047619047</c:v>
                </c:pt>
                <c:pt idx="7">
                  <c:v>0.14880952380952381</c:v>
                </c:pt>
                <c:pt idx="8">
                  <c:v>0.14285714285714285</c:v>
                </c:pt>
                <c:pt idx="9">
                  <c:v>0.13988095238095238</c:v>
                </c:pt>
              </c:numCache>
            </c:numRef>
          </c:val>
          <c:extLst>
            <c:ext xmlns:c16="http://schemas.microsoft.com/office/drawing/2014/chart" uri="{C3380CC4-5D6E-409C-BE32-E72D297353CC}">
              <c16:uniqueId val="{00000001-9D80-4A6D-9D20-6104B8287246}"/>
            </c:ext>
          </c:extLst>
        </c:ser>
        <c:ser>
          <c:idx val="2"/>
          <c:order val="2"/>
          <c:tx>
            <c:strRef>
              <c:f>'Q7B Charts'!$E$19</c:f>
              <c:strCache>
                <c:ptCount val="1"/>
                <c:pt idx="0">
                  <c:v>Not sure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'Q7B Charts'!$B$20:$B$29</c:f>
              <c:strCache>
                <c:ptCount val="10"/>
                <c:pt idx="0">
                  <c:v>Safety is an important consideration when I go fishing</c:v>
                </c:pt>
                <c:pt idx="1">
                  <c:v>A fishing trip can be successful even if you don’t catch fish</c:v>
                </c:pt>
                <c:pt idx="2">
                  <c:v>Sharing a fishing experience helps strengthen relationships with family and friends</c:v>
                </c:pt>
                <c:pt idx="3">
                  <c:v>I don’t consider myself to be a serious fisher</c:v>
                </c:pt>
                <c:pt idx="4">
                  <c:v>For me, fishing brings back pleasant childhood memories</c:v>
                </c:pt>
                <c:pt idx="5">
                  <c:v>I trust the government to manage our fisheries</c:v>
                </c:pt>
                <c:pt idx="6">
                  <c:v>Most people I know would consider me to be a keen fisher</c:v>
                </c:pt>
                <c:pt idx="7">
                  <c:v>The bigger the fish I catch, the better the trip</c:v>
                </c:pt>
                <c:pt idx="8">
                  <c:v>The more fish I catch, the happier I am</c:v>
                </c:pt>
                <c:pt idx="9">
                  <c:v>Buying a recognised brand of fishing equipment is important to me</c:v>
                </c:pt>
              </c:strCache>
            </c:strRef>
          </c:cat>
          <c:val>
            <c:numRef>
              <c:f>'Q7B Charts'!$E$20:$E$29</c:f>
              <c:numCache>
                <c:formatCode>#,##0%</c:formatCode>
                <c:ptCount val="10"/>
                <c:pt idx="0">
                  <c:v>2.6785714285714284E-2</c:v>
                </c:pt>
                <c:pt idx="1">
                  <c:v>3.273809523809524E-2</c:v>
                </c:pt>
                <c:pt idx="2">
                  <c:v>0.10119047619047619</c:v>
                </c:pt>
                <c:pt idx="3">
                  <c:v>7.1428571428571425E-2</c:v>
                </c:pt>
                <c:pt idx="4">
                  <c:v>8.9285714285714288E-2</c:v>
                </c:pt>
                <c:pt idx="5">
                  <c:v>0.26488095238095238</c:v>
                </c:pt>
                <c:pt idx="6">
                  <c:v>0.15773809523809523</c:v>
                </c:pt>
                <c:pt idx="7">
                  <c:v>0.10416666666666667</c:v>
                </c:pt>
                <c:pt idx="8">
                  <c:v>0.12202380952380952</c:v>
                </c:pt>
                <c:pt idx="9">
                  <c:v>0.11011904761904762</c:v>
                </c:pt>
              </c:numCache>
            </c:numRef>
          </c:val>
          <c:extLst>
            <c:ext xmlns:c16="http://schemas.microsoft.com/office/drawing/2014/chart" uri="{C3380CC4-5D6E-409C-BE32-E72D297353CC}">
              <c16:uniqueId val="{00000002-9D80-4A6D-9D20-6104B8287246}"/>
            </c:ext>
          </c:extLst>
        </c:ser>
        <c:ser>
          <c:idx val="3"/>
          <c:order val="3"/>
          <c:tx>
            <c:strRef>
              <c:f>'Q7B Charts'!$F$19</c:f>
              <c:strCache>
                <c:ptCount val="1"/>
                <c:pt idx="0">
                  <c:v>Disagree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'Q7B Charts'!$B$20:$B$29</c:f>
              <c:strCache>
                <c:ptCount val="10"/>
                <c:pt idx="0">
                  <c:v>Safety is an important consideration when I go fishing</c:v>
                </c:pt>
                <c:pt idx="1">
                  <c:v>A fishing trip can be successful even if you don’t catch fish</c:v>
                </c:pt>
                <c:pt idx="2">
                  <c:v>Sharing a fishing experience helps strengthen relationships with family and friends</c:v>
                </c:pt>
                <c:pt idx="3">
                  <c:v>I don’t consider myself to be a serious fisher</c:v>
                </c:pt>
                <c:pt idx="4">
                  <c:v>For me, fishing brings back pleasant childhood memories</c:v>
                </c:pt>
                <c:pt idx="5">
                  <c:v>I trust the government to manage our fisheries</c:v>
                </c:pt>
                <c:pt idx="6">
                  <c:v>Most people I know would consider me to be a keen fisher</c:v>
                </c:pt>
                <c:pt idx="7">
                  <c:v>The bigger the fish I catch, the better the trip</c:v>
                </c:pt>
                <c:pt idx="8">
                  <c:v>The more fish I catch, the happier I am</c:v>
                </c:pt>
                <c:pt idx="9">
                  <c:v>Buying a recognised brand of fishing equipment is important to me</c:v>
                </c:pt>
              </c:strCache>
            </c:strRef>
          </c:cat>
          <c:val>
            <c:numRef>
              <c:f>'Q7B Charts'!$F$20:$F$29</c:f>
              <c:numCache>
                <c:formatCode>#,##0%</c:formatCode>
                <c:ptCount val="10"/>
                <c:pt idx="0">
                  <c:v>1.7857142857142856E-2</c:v>
                </c:pt>
                <c:pt idx="1">
                  <c:v>8.3333333333333329E-2</c:v>
                </c:pt>
                <c:pt idx="2">
                  <c:v>4.4642857142857144E-2</c:v>
                </c:pt>
                <c:pt idx="3">
                  <c:v>0.10119047619047619</c:v>
                </c:pt>
                <c:pt idx="4">
                  <c:v>0.16964285714285715</c:v>
                </c:pt>
                <c:pt idx="5">
                  <c:v>0.28869047619047616</c:v>
                </c:pt>
                <c:pt idx="6">
                  <c:v>0.41666666666666669</c:v>
                </c:pt>
                <c:pt idx="7">
                  <c:v>0.5982142857142857</c:v>
                </c:pt>
                <c:pt idx="8">
                  <c:v>0.55952380952380953</c:v>
                </c:pt>
                <c:pt idx="9">
                  <c:v>0.56547619047619047</c:v>
                </c:pt>
              </c:numCache>
            </c:numRef>
          </c:val>
          <c:extLst>
            <c:ext xmlns:c16="http://schemas.microsoft.com/office/drawing/2014/chart" uri="{C3380CC4-5D6E-409C-BE32-E72D297353CC}">
              <c16:uniqueId val="{00000003-9D80-4A6D-9D20-6104B8287246}"/>
            </c:ext>
          </c:extLst>
        </c:ser>
        <c:ser>
          <c:idx val="4"/>
          <c:order val="4"/>
          <c:tx>
            <c:strRef>
              <c:f>'Q7B Charts'!$G$19</c:f>
              <c:strCache>
                <c:ptCount val="1"/>
                <c:pt idx="0">
                  <c:v>Strongly disagree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'Q7B Charts'!$B$20:$B$29</c:f>
              <c:strCache>
                <c:ptCount val="10"/>
                <c:pt idx="0">
                  <c:v>Safety is an important consideration when I go fishing</c:v>
                </c:pt>
                <c:pt idx="1">
                  <c:v>A fishing trip can be successful even if you don’t catch fish</c:v>
                </c:pt>
                <c:pt idx="2">
                  <c:v>Sharing a fishing experience helps strengthen relationships with family and friends</c:v>
                </c:pt>
                <c:pt idx="3">
                  <c:v>I don’t consider myself to be a serious fisher</c:v>
                </c:pt>
                <c:pt idx="4">
                  <c:v>For me, fishing brings back pleasant childhood memories</c:v>
                </c:pt>
                <c:pt idx="5">
                  <c:v>I trust the government to manage our fisheries</c:v>
                </c:pt>
                <c:pt idx="6">
                  <c:v>Most people I know would consider me to be a keen fisher</c:v>
                </c:pt>
                <c:pt idx="7">
                  <c:v>The bigger the fish I catch, the better the trip</c:v>
                </c:pt>
                <c:pt idx="8">
                  <c:v>The more fish I catch, the happier I am</c:v>
                </c:pt>
                <c:pt idx="9">
                  <c:v>Buying a recognised brand of fishing equipment is important to me</c:v>
                </c:pt>
              </c:strCache>
            </c:strRef>
          </c:cat>
          <c:val>
            <c:numRef>
              <c:f>'Q7B Charts'!$G$20:$G$29</c:f>
              <c:numCache>
                <c:formatCode>#,##0%</c:formatCode>
                <c:ptCount val="10"/>
                <c:pt idx="0">
                  <c:v>0</c:v>
                </c:pt>
                <c:pt idx="1">
                  <c:v>0</c:v>
                </c:pt>
                <c:pt idx="2">
                  <c:v>1.488095238095238E-2</c:v>
                </c:pt>
                <c:pt idx="3">
                  <c:v>2.6785714285714284E-2</c:v>
                </c:pt>
                <c:pt idx="4">
                  <c:v>4.7619047619047616E-2</c:v>
                </c:pt>
                <c:pt idx="5">
                  <c:v>0.16369047619047619</c:v>
                </c:pt>
                <c:pt idx="6">
                  <c:v>0.17857142857142858</c:v>
                </c:pt>
                <c:pt idx="7">
                  <c:v>0.1130952380952381</c:v>
                </c:pt>
                <c:pt idx="8">
                  <c:v>0.14880952380952381</c:v>
                </c:pt>
                <c:pt idx="9">
                  <c:v>0.17261904761904762</c:v>
                </c:pt>
              </c:numCache>
            </c:numRef>
          </c:val>
          <c:extLst>
            <c:ext xmlns:c16="http://schemas.microsoft.com/office/drawing/2014/chart" uri="{C3380CC4-5D6E-409C-BE32-E72D297353CC}">
              <c16:uniqueId val="{00000004-9D80-4A6D-9D20-6104B8287246}"/>
            </c:ext>
          </c:extLst>
        </c:ser>
        <c:dLbls>
          <c:showLegendKey val="0"/>
          <c:showVal val="0"/>
          <c:showCatName val="0"/>
          <c:showSerName val="0"/>
          <c:showPercent val="0"/>
          <c:showBubbleSize val="0"/>
        </c:dLbls>
        <c:gapWidth val="75"/>
        <c:overlap val="100"/>
        <c:axId val="591163503"/>
        <c:axId val="591164335"/>
      </c:barChart>
      <c:catAx>
        <c:axId val="59116350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164335"/>
        <c:crosses val="autoZero"/>
        <c:auto val="1"/>
        <c:lblAlgn val="ctr"/>
        <c:lblOffset val="100"/>
        <c:noMultiLvlLbl val="0"/>
      </c:catAx>
      <c:valAx>
        <c:axId val="591164335"/>
        <c:scaling>
          <c:orientation val="minMax"/>
          <c:max val="1"/>
        </c:scaling>
        <c:delete val="1"/>
        <c:axPos val="t"/>
        <c:numFmt formatCode="#,##0%" sourceLinked="1"/>
        <c:majorTickMark val="none"/>
        <c:minorTickMark val="none"/>
        <c:tickLblPos val="nextTo"/>
        <c:crossAx val="5911635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Q7B. Fishing Attitudinal Statements - Segment 2: Homebody Anglers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'Q7B Charts'!$C$34</c:f>
              <c:strCache>
                <c:ptCount val="1"/>
                <c:pt idx="0">
                  <c:v>Strongly 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'Q7B Charts'!$B$35:$B$44</c:f>
              <c:strCache>
                <c:ptCount val="10"/>
                <c:pt idx="0">
                  <c:v>Safety is an important consideration when I go fishing</c:v>
                </c:pt>
                <c:pt idx="1">
                  <c:v>Sharing a fishing experience helps strengthen relationships with family and friends</c:v>
                </c:pt>
                <c:pt idx="2">
                  <c:v>A fishing trip can be successful even if you don’t catch fish</c:v>
                </c:pt>
                <c:pt idx="3">
                  <c:v>I don’t consider myself to be a serious fisher</c:v>
                </c:pt>
                <c:pt idx="4">
                  <c:v>For me, fishing brings back pleasant childhood memories</c:v>
                </c:pt>
                <c:pt idx="5">
                  <c:v>Most people I know would consider me to be a keen fisher</c:v>
                </c:pt>
                <c:pt idx="6">
                  <c:v>The bigger the fish I catch, the better the trip</c:v>
                </c:pt>
                <c:pt idx="7">
                  <c:v>The more fish I catch, the happier I am</c:v>
                </c:pt>
                <c:pt idx="8">
                  <c:v>I trust the government to manage our fisheries</c:v>
                </c:pt>
                <c:pt idx="9">
                  <c:v>Buying a recognised brand of fishing equipment is important to me</c:v>
                </c:pt>
              </c:strCache>
            </c:strRef>
          </c:cat>
          <c:val>
            <c:numRef>
              <c:f>'Q7B Charts'!$C$35:$C$44</c:f>
              <c:numCache>
                <c:formatCode>#,##0%</c:formatCode>
                <c:ptCount val="10"/>
                <c:pt idx="0">
                  <c:v>0.4175824175824176</c:v>
                </c:pt>
                <c:pt idx="1">
                  <c:v>0.15934065934065933</c:v>
                </c:pt>
                <c:pt idx="2">
                  <c:v>0.14835164835164835</c:v>
                </c:pt>
                <c:pt idx="3">
                  <c:v>0.16483516483516483</c:v>
                </c:pt>
                <c:pt idx="4">
                  <c:v>0.14835164835164835</c:v>
                </c:pt>
                <c:pt idx="5">
                  <c:v>3.8461538461538464E-2</c:v>
                </c:pt>
                <c:pt idx="6">
                  <c:v>4.3956043956043959E-2</c:v>
                </c:pt>
                <c:pt idx="7">
                  <c:v>4.9450549450549448E-2</c:v>
                </c:pt>
                <c:pt idx="8">
                  <c:v>4.9450549450549448E-2</c:v>
                </c:pt>
                <c:pt idx="9">
                  <c:v>2.7472527472527472E-2</c:v>
                </c:pt>
              </c:numCache>
            </c:numRef>
          </c:val>
          <c:extLst>
            <c:ext xmlns:c16="http://schemas.microsoft.com/office/drawing/2014/chart" uri="{C3380CC4-5D6E-409C-BE32-E72D297353CC}">
              <c16:uniqueId val="{00000000-6B67-4115-899A-8C2867984C73}"/>
            </c:ext>
          </c:extLst>
        </c:ser>
        <c:ser>
          <c:idx val="1"/>
          <c:order val="1"/>
          <c:tx>
            <c:strRef>
              <c:f>'Q7B Charts'!$D$34</c:f>
              <c:strCache>
                <c:ptCount val="1"/>
                <c:pt idx="0">
                  <c:v>Agree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'Q7B Charts'!$B$35:$B$44</c:f>
              <c:strCache>
                <c:ptCount val="10"/>
                <c:pt idx="0">
                  <c:v>Safety is an important consideration when I go fishing</c:v>
                </c:pt>
                <c:pt idx="1">
                  <c:v>Sharing a fishing experience helps strengthen relationships with family and friends</c:v>
                </c:pt>
                <c:pt idx="2">
                  <c:v>A fishing trip can be successful even if you don’t catch fish</c:v>
                </c:pt>
                <c:pt idx="3">
                  <c:v>I don’t consider myself to be a serious fisher</c:v>
                </c:pt>
                <c:pt idx="4">
                  <c:v>For me, fishing brings back pleasant childhood memories</c:v>
                </c:pt>
                <c:pt idx="5">
                  <c:v>Most people I know would consider me to be a keen fisher</c:v>
                </c:pt>
                <c:pt idx="6">
                  <c:v>The bigger the fish I catch, the better the trip</c:v>
                </c:pt>
                <c:pt idx="7">
                  <c:v>The more fish I catch, the happier I am</c:v>
                </c:pt>
                <c:pt idx="8">
                  <c:v>I trust the government to manage our fisheries</c:v>
                </c:pt>
                <c:pt idx="9">
                  <c:v>Buying a recognised brand of fishing equipment is important to me</c:v>
                </c:pt>
              </c:strCache>
            </c:strRef>
          </c:cat>
          <c:val>
            <c:numRef>
              <c:f>'Q7B Charts'!$D$35:$D$44</c:f>
              <c:numCache>
                <c:formatCode>#,##0%</c:formatCode>
                <c:ptCount val="10"/>
                <c:pt idx="0">
                  <c:v>0.5</c:v>
                </c:pt>
                <c:pt idx="1">
                  <c:v>0.70329670329670335</c:v>
                </c:pt>
                <c:pt idx="2">
                  <c:v>0.6648351648351648</c:v>
                </c:pt>
                <c:pt idx="3">
                  <c:v>0.59340659340659341</c:v>
                </c:pt>
                <c:pt idx="4">
                  <c:v>0.60439560439560436</c:v>
                </c:pt>
                <c:pt idx="5">
                  <c:v>0.40109890109890112</c:v>
                </c:pt>
                <c:pt idx="6">
                  <c:v>0.36813186813186816</c:v>
                </c:pt>
                <c:pt idx="7">
                  <c:v>0.33516483516483514</c:v>
                </c:pt>
                <c:pt idx="8">
                  <c:v>0.30769230769230771</c:v>
                </c:pt>
                <c:pt idx="9">
                  <c:v>0.25824175824175827</c:v>
                </c:pt>
              </c:numCache>
            </c:numRef>
          </c:val>
          <c:extLst>
            <c:ext xmlns:c16="http://schemas.microsoft.com/office/drawing/2014/chart" uri="{C3380CC4-5D6E-409C-BE32-E72D297353CC}">
              <c16:uniqueId val="{00000001-6B67-4115-899A-8C2867984C73}"/>
            </c:ext>
          </c:extLst>
        </c:ser>
        <c:ser>
          <c:idx val="2"/>
          <c:order val="2"/>
          <c:tx>
            <c:strRef>
              <c:f>'Q7B Charts'!$E$34</c:f>
              <c:strCache>
                <c:ptCount val="1"/>
                <c:pt idx="0">
                  <c:v>Not sure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'Q7B Charts'!$B$35:$B$44</c:f>
              <c:strCache>
                <c:ptCount val="10"/>
                <c:pt idx="0">
                  <c:v>Safety is an important consideration when I go fishing</c:v>
                </c:pt>
                <c:pt idx="1">
                  <c:v>Sharing a fishing experience helps strengthen relationships with family and friends</c:v>
                </c:pt>
                <c:pt idx="2">
                  <c:v>A fishing trip can be successful even if you don’t catch fish</c:v>
                </c:pt>
                <c:pt idx="3">
                  <c:v>I don’t consider myself to be a serious fisher</c:v>
                </c:pt>
                <c:pt idx="4">
                  <c:v>For me, fishing brings back pleasant childhood memories</c:v>
                </c:pt>
                <c:pt idx="5">
                  <c:v>Most people I know would consider me to be a keen fisher</c:v>
                </c:pt>
                <c:pt idx="6">
                  <c:v>The bigger the fish I catch, the better the trip</c:v>
                </c:pt>
                <c:pt idx="7">
                  <c:v>The more fish I catch, the happier I am</c:v>
                </c:pt>
                <c:pt idx="8">
                  <c:v>I trust the government to manage our fisheries</c:v>
                </c:pt>
                <c:pt idx="9">
                  <c:v>Buying a recognised brand of fishing equipment is important to me</c:v>
                </c:pt>
              </c:strCache>
            </c:strRef>
          </c:cat>
          <c:val>
            <c:numRef>
              <c:f>'Q7B Charts'!$E$35:$E$44</c:f>
              <c:numCache>
                <c:formatCode>#,##0%</c:formatCode>
                <c:ptCount val="10"/>
                <c:pt idx="0">
                  <c:v>6.5934065934065936E-2</c:v>
                </c:pt>
                <c:pt idx="1">
                  <c:v>0.12087912087912088</c:v>
                </c:pt>
                <c:pt idx="2">
                  <c:v>8.7912087912087919E-2</c:v>
                </c:pt>
                <c:pt idx="3">
                  <c:v>0.15384615384615385</c:v>
                </c:pt>
                <c:pt idx="4">
                  <c:v>9.8901098901098897E-2</c:v>
                </c:pt>
                <c:pt idx="5">
                  <c:v>0.24725274725274726</c:v>
                </c:pt>
                <c:pt idx="6">
                  <c:v>0.21978021978021978</c:v>
                </c:pt>
                <c:pt idx="7">
                  <c:v>0.22527472527472528</c:v>
                </c:pt>
                <c:pt idx="8">
                  <c:v>0.2967032967032967</c:v>
                </c:pt>
                <c:pt idx="9">
                  <c:v>0.2087912087912088</c:v>
                </c:pt>
              </c:numCache>
            </c:numRef>
          </c:val>
          <c:extLst>
            <c:ext xmlns:c16="http://schemas.microsoft.com/office/drawing/2014/chart" uri="{C3380CC4-5D6E-409C-BE32-E72D297353CC}">
              <c16:uniqueId val="{00000002-6B67-4115-899A-8C2867984C73}"/>
            </c:ext>
          </c:extLst>
        </c:ser>
        <c:ser>
          <c:idx val="3"/>
          <c:order val="3"/>
          <c:tx>
            <c:strRef>
              <c:f>'Q7B Charts'!$F$34</c:f>
              <c:strCache>
                <c:ptCount val="1"/>
                <c:pt idx="0">
                  <c:v>Disagree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'Q7B Charts'!$B$35:$B$44</c:f>
              <c:strCache>
                <c:ptCount val="10"/>
                <c:pt idx="0">
                  <c:v>Safety is an important consideration when I go fishing</c:v>
                </c:pt>
                <c:pt idx="1">
                  <c:v>Sharing a fishing experience helps strengthen relationships with family and friends</c:v>
                </c:pt>
                <c:pt idx="2">
                  <c:v>A fishing trip can be successful even if you don’t catch fish</c:v>
                </c:pt>
                <c:pt idx="3">
                  <c:v>I don’t consider myself to be a serious fisher</c:v>
                </c:pt>
                <c:pt idx="4">
                  <c:v>For me, fishing brings back pleasant childhood memories</c:v>
                </c:pt>
                <c:pt idx="5">
                  <c:v>Most people I know would consider me to be a keen fisher</c:v>
                </c:pt>
                <c:pt idx="6">
                  <c:v>The bigger the fish I catch, the better the trip</c:v>
                </c:pt>
                <c:pt idx="7">
                  <c:v>The more fish I catch, the happier I am</c:v>
                </c:pt>
                <c:pt idx="8">
                  <c:v>I trust the government to manage our fisheries</c:v>
                </c:pt>
                <c:pt idx="9">
                  <c:v>Buying a recognised brand of fishing equipment is important to me</c:v>
                </c:pt>
              </c:strCache>
            </c:strRef>
          </c:cat>
          <c:val>
            <c:numRef>
              <c:f>'Q7B Charts'!$F$35:$F$44</c:f>
              <c:numCache>
                <c:formatCode>#,##0%</c:formatCode>
                <c:ptCount val="10"/>
                <c:pt idx="0">
                  <c:v>1.6483516483516484E-2</c:v>
                </c:pt>
                <c:pt idx="1">
                  <c:v>5.4945054945054949E-3</c:v>
                </c:pt>
                <c:pt idx="2">
                  <c:v>7.1428571428571425E-2</c:v>
                </c:pt>
                <c:pt idx="3">
                  <c:v>8.2417582417582416E-2</c:v>
                </c:pt>
                <c:pt idx="4">
                  <c:v>0.12637362637362637</c:v>
                </c:pt>
                <c:pt idx="5">
                  <c:v>0.25824175824175827</c:v>
                </c:pt>
                <c:pt idx="6">
                  <c:v>0.33516483516483514</c:v>
                </c:pt>
                <c:pt idx="7">
                  <c:v>0.37362637362637363</c:v>
                </c:pt>
                <c:pt idx="8">
                  <c:v>0.29120879120879123</c:v>
                </c:pt>
                <c:pt idx="9">
                  <c:v>0.45054945054945056</c:v>
                </c:pt>
              </c:numCache>
            </c:numRef>
          </c:val>
          <c:extLst>
            <c:ext xmlns:c16="http://schemas.microsoft.com/office/drawing/2014/chart" uri="{C3380CC4-5D6E-409C-BE32-E72D297353CC}">
              <c16:uniqueId val="{00000003-6B67-4115-899A-8C2867984C73}"/>
            </c:ext>
          </c:extLst>
        </c:ser>
        <c:ser>
          <c:idx val="4"/>
          <c:order val="4"/>
          <c:tx>
            <c:strRef>
              <c:f>'Q7B Charts'!$G$34</c:f>
              <c:strCache>
                <c:ptCount val="1"/>
                <c:pt idx="0">
                  <c:v>Strongly disagree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'Q7B Charts'!$B$35:$B$44</c:f>
              <c:strCache>
                <c:ptCount val="10"/>
                <c:pt idx="0">
                  <c:v>Safety is an important consideration when I go fishing</c:v>
                </c:pt>
                <c:pt idx="1">
                  <c:v>Sharing a fishing experience helps strengthen relationships with family and friends</c:v>
                </c:pt>
                <c:pt idx="2">
                  <c:v>A fishing trip can be successful even if you don’t catch fish</c:v>
                </c:pt>
                <c:pt idx="3">
                  <c:v>I don’t consider myself to be a serious fisher</c:v>
                </c:pt>
                <c:pt idx="4">
                  <c:v>For me, fishing brings back pleasant childhood memories</c:v>
                </c:pt>
                <c:pt idx="5">
                  <c:v>Most people I know would consider me to be a keen fisher</c:v>
                </c:pt>
                <c:pt idx="6">
                  <c:v>The bigger the fish I catch, the better the trip</c:v>
                </c:pt>
                <c:pt idx="7">
                  <c:v>The more fish I catch, the happier I am</c:v>
                </c:pt>
                <c:pt idx="8">
                  <c:v>I trust the government to manage our fisheries</c:v>
                </c:pt>
                <c:pt idx="9">
                  <c:v>Buying a recognised brand of fishing equipment is important to me</c:v>
                </c:pt>
              </c:strCache>
            </c:strRef>
          </c:cat>
          <c:val>
            <c:numRef>
              <c:f>'Q7B Charts'!$G$35:$G$44</c:f>
              <c:numCache>
                <c:formatCode>#,##0%</c:formatCode>
                <c:ptCount val="10"/>
                <c:pt idx="0">
                  <c:v>0</c:v>
                </c:pt>
                <c:pt idx="1">
                  <c:v>1.098901098901099E-2</c:v>
                </c:pt>
                <c:pt idx="2">
                  <c:v>2.7472527472527472E-2</c:v>
                </c:pt>
                <c:pt idx="3">
                  <c:v>5.4945054945054949E-3</c:v>
                </c:pt>
                <c:pt idx="4">
                  <c:v>2.197802197802198E-2</c:v>
                </c:pt>
                <c:pt idx="5">
                  <c:v>5.4945054945054944E-2</c:v>
                </c:pt>
                <c:pt idx="6">
                  <c:v>3.2967032967032968E-2</c:v>
                </c:pt>
                <c:pt idx="7">
                  <c:v>1.6483516483516484E-2</c:v>
                </c:pt>
                <c:pt idx="8">
                  <c:v>5.4945054945054944E-2</c:v>
                </c:pt>
                <c:pt idx="9">
                  <c:v>5.4945054945054944E-2</c:v>
                </c:pt>
              </c:numCache>
            </c:numRef>
          </c:val>
          <c:extLst>
            <c:ext xmlns:c16="http://schemas.microsoft.com/office/drawing/2014/chart" uri="{C3380CC4-5D6E-409C-BE32-E72D297353CC}">
              <c16:uniqueId val="{00000004-6B67-4115-899A-8C2867984C73}"/>
            </c:ext>
          </c:extLst>
        </c:ser>
        <c:dLbls>
          <c:showLegendKey val="0"/>
          <c:showVal val="0"/>
          <c:showCatName val="0"/>
          <c:showSerName val="0"/>
          <c:showPercent val="0"/>
          <c:showBubbleSize val="0"/>
        </c:dLbls>
        <c:gapWidth val="75"/>
        <c:overlap val="100"/>
        <c:axId val="685815423"/>
        <c:axId val="685816255"/>
      </c:barChart>
      <c:catAx>
        <c:axId val="68581542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5816255"/>
        <c:crosses val="autoZero"/>
        <c:auto val="1"/>
        <c:lblAlgn val="ctr"/>
        <c:lblOffset val="100"/>
        <c:noMultiLvlLbl val="0"/>
      </c:catAx>
      <c:valAx>
        <c:axId val="685816255"/>
        <c:scaling>
          <c:orientation val="minMax"/>
          <c:max val="1"/>
        </c:scaling>
        <c:delete val="1"/>
        <c:axPos val="t"/>
        <c:numFmt formatCode="#,##0%" sourceLinked="1"/>
        <c:majorTickMark val="none"/>
        <c:minorTickMark val="none"/>
        <c:tickLblPos val="nextTo"/>
        <c:crossAx val="6858154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Q7B. Fishing Attitudinal Statements - Segment 3: Outgoing Adventurers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'Q7B Charts'!$C$49</c:f>
              <c:strCache>
                <c:ptCount val="1"/>
                <c:pt idx="0">
                  <c:v>Strongly 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'Q7B Charts'!$B$50:$B$59</c:f>
              <c:strCache>
                <c:ptCount val="10"/>
                <c:pt idx="0">
                  <c:v>Safety is an important consideration when I go fishing</c:v>
                </c:pt>
                <c:pt idx="1">
                  <c:v>Sharing a fishing experience helps strengthen relationships with family and friends</c:v>
                </c:pt>
                <c:pt idx="2">
                  <c:v>Most people I know would consider me to be a keen fisher</c:v>
                </c:pt>
                <c:pt idx="3">
                  <c:v>For me, fishing brings back pleasant childhood memories</c:v>
                </c:pt>
                <c:pt idx="4">
                  <c:v>A fishing trip can be successful even if you don’t catch fish</c:v>
                </c:pt>
                <c:pt idx="5">
                  <c:v>Buying a recognised brand of fishing equipment is important to me</c:v>
                </c:pt>
                <c:pt idx="6">
                  <c:v>I trust the government to manage our fisheries</c:v>
                </c:pt>
                <c:pt idx="7">
                  <c:v>The more fish I catch, the happier I am</c:v>
                </c:pt>
                <c:pt idx="8">
                  <c:v>I don’t consider myself to be a serious fisher</c:v>
                </c:pt>
                <c:pt idx="9">
                  <c:v>The bigger the fish I catch, the better the trip</c:v>
                </c:pt>
              </c:strCache>
            </c:strRef>
          </c:cat>
          <c:val>
            <c:numRef>
              <c:f>'Q7B Charts'!$C$50:$C$59</c:f>
              <c:numCache>
                <c:formatCode>#,##0%</c:formatCode>
                <c:ptCount val="10"/>
                <c:pt idx="0">
                  <c:v>0.71372549019607845</c:v>
                </c:pt>
                <c:pt idx="1">
                  <c:v>0.42352941176470588</c:v>
                </c:pt>
                <c:pt idx="2">
                  <c:v>0.396078431372549</c:v>
                </c:pt>
                <c:pt idx="3">
                  <c:v>0.36078431372549019</c:v>
                </c:pt>
                <c:pt idx="4">
                  <c:v>0.32941176470588235</c:v>
                </c:pt>
                <c:pt idx="5">
                  <c:v>9.8039215686274508E-2</c:v>
                </c:pt>
                <c:pt idx="6">
                  <c:v>6.2745098039215685E-2</c:v>
                </c:pt>
                <c:pt idx="7">
                  <c:v>4.3137254901960784E-2</c:v>
                </c:pt>
                <c:pt idx="8">
                  <c:v>3.1372549019607843E-2</c:v>
                </c:pt>
                <c:pt idx="9">
                  <c:v>3.5294117647058823E-2</c:v>
                </c:pt>
              </c:numCache>
            </c:numRef>
          </c:val>
          <c:extLst>
            <c:ext xmlns:c16="http://schemas.microsoft.com/office/drawing/2014/chart" uri="{C3380CC4-5D6E-409C-BE32-E72D297353CC}">
              <c16:uniqueId val="{00000000-4419-4909-9EE3-91360274FFF3}"/>
            </c:ext>
          </c:extLst>
        </c:ser>
        <c:ser>
          <c:idx val="1"/>
          <c:order val="1"/>
          <c:tx>
            <c:strRef>
              <c:f>'Q7B Charts'!$D$49</c:f>
              <c:strCache>
                <c:ptCount val="1"/>
                <c:pt idx="0">
                  <c:v>Agree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'Q7B Charts'!$B$50:$B$59</c:f>
              <c:strCache>
                <c:ptCount val="10"/>
                <c:pt idx="0">
                  <c:v>Safety is an important consideration when I go fishing</c:v>
                </c:pt>
                <c:pt idx="1">
                  <c:v>Sharing a fishing experience helps strengthen relationships with family and friends</c:v>
                </c:pt>
                <c:pt idx="2">
                  <c:v>Most people I know would consider me to be a keen fisher</c:v>
                </c:pt>
                <c:pt idx="3">
                  <c:v>For me, fishing brings back pleasant childhood memories</c:v>
                </c:pt>
                <c:pt idx="4">
                  <c:v>A fishing trip can be successful even if you don’t catch fish</c:v>
                </c:pt>
                <c:pt idx="5">
                  <c:v>Buying a recognised brand of fishing equipment is important to me</c:v>
                </c:pt>
                <c:pt idx="6">
                  <c:v>I trust the government to manage our fisheries</c:v>
                </c:pt>
                <c:pt idx="7">
                  <c:v>The more fish I catch, the happier I am</c:v>
                </c:pt>
                <c:pt idx="8">
                  <c:v>I don’t consider myself to be a serious fisher</c:v>
                </c:pt>
                <c:pt idx="9">
                  <c:v>The bigger the fish I catch, the better the trip</c:v>
                </c:pt>
              </c:strCache>
            </c:strRef>
          </c:cat>
          <c:val>
            <c:numRef>
              <c:f>'Q7B Charts'!$D$50:$D$59</c:f>
              <c:numCache>
                <c:formatCode>#,##0%</c:formatCode>
                <c:ptCount val="10"/>
                <c:pt idx="0">
                  <c:v>0.27058823529411763</c:v>
                </c:pt>
                <c:pt idx="1">
                  <c:v>0.51764705882352946</c:v>
                </c:pt>
                <c:pt idx="2">
                  <c:v>0.51372549019607838</c:v>
                </c:pt>
                <c:pt idx="3">
                  <c:v>0.49019607843137253</c:v>
                </c:pt>
                <c:pt idx="4">
                  <c:v>0.49803921568627452</c:v>
                </c:pt>
                <c:pt idx="5">
                  <c:v>0.33333333333333331</c:v>
                </c:pt>
                <c:pt idx="6">
                  <c:v>0.22745098039215686</c:v>
                </c:pt>
                <c:pt idx="7">
                  <c:v>0.22352941176470589</c:v>
                </c:pt>
                <c:pt idx="8">
                  <c:v>0.21176470588235294</c:v>
                </c:pt>
                <c:pt idx="9">
                  <c:v>0.16470588235294117</c:v>
                </c:pt>
              </c:numCache>
            </c:numRef>
          </c:val>
          <c:extLst>
            <c:ext xmlns:c16="http://schemas.microsoft.com/office/drawing/2014/chart" uri="{C3380CC4-5D6E-409C-BE32-E72D297353CC}">
              <c16:uniqueId val="{00000001-4419-4909-9EE3-91360274FFF3}"/>
            </c:ext>
          </c:extLst>
        </c:ser>
        <c:ser>
          <c:idx val="2"/>
          <c:order val="2"/>
          <c:tx>
            <c:strRef>
              <c:f>'Q7B Charts'!$E$49</c:f>
              <c:strCache>
                <c:ptCount val="1"/>
                <c:pt idx="0">
                  <c:v>Not sure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'Q7B Charts'!$B$50:$B$59</c:f>
              <c:strCache>
                <c:ptCount val="10"/>
                <c:pt idx="0">
                  <c:v>Safety is an important consideration when I go fishing</c:v>
                </c:pt>
                <c:pt idx="1">
                  <c:v>Sharing a fishing experience helps strengthen relationships with family and friends</c:v>
                </c:pt>
                <c:pt idx="2">
                  <c:v>Most people I know would consider me to be a keen fisher</c:v>
                </c:pt>
                <c:pt idx="3">
                  <c:v>For me, fishing brings back pleasant childhood memories</c:v>
                </c:pt>
                <c:pt idx="4">
                  <c:v>A fishing trip can be successful even if you don’t catch fish</c:v>
                </c:pt>
                <c:pt idx="5">
                  <c:v>Buying a recognised brand of fishing equipment is important to me</c:v>
                </c:pt>
                <c:pt idx="6">
                  <c:v>I trust the government to manage our fisheries</c:v>
                </c:pt>
                <c:pt idx="7">
                  <c:v>The more fish I catch, the happier I am</c:v>
                </c:pt>
                <c:pt idx="8">
                  <c:v>I don’t consider myself to be a serious fisher</c:v>
                </c:pt>
                <c:pt idx="9">
                  <c:v>The bigger the fish I catch, the better the trip</c:v>
                </c:pt>
              </c:strCache>
            </c:strRef>
          </c:cat>
          <c:val>
            <c:numRef>
              <c:f>'Q7B Charts'!$E$50:$E$59</c:f>
              <c:numCache>
                <c:formatCode>#,##0%</c:formatCode>
                <c:ptCount val="10"/>
                <c:pt idx="0">
                  <c:v>1.1764705882352941E-2</c:v>
                </c:pt>
                <c:pt idx="1">
                  <c:v>3.1372549019607843E-2</c:v>
                </c:pt>
                <c:pt idx="2">
                  <c:v>4.3137254901960784E-2</c:v>
                </c:pt>
                <c:pt idx="3">
                  <c:v>6.2745098039215685E-2</c:v>
                </c:pt>
                <c:pt idx="4">
                  <c:v>5.8823529411764705E-2</c:v>
                </c:pt>
                <c:pt idx="5">
                  <c:v>0.12549019607843137</c:v>
                </c:pt>
                <c:pt idx="6">
                  <c:v>0.16470588235294117</c:v>
                </c:pt>
                <c:pt idx="7">
                  <c:v>0.10196078431372549</c:v>
                </c:pt>
                <c:pt idx="8">
                  <c:v>7.4509803921568626E-2</c:v>
                </c:pt>
                <c:pt idx="9">
                  <c:v>0.10588235294117647</c:v>
                </c:pt>
              </c:numCache>
            </c:numRef>
          </c:val>
          <c:extLst>
            <c:ext xmlns:c16="http://schemas.microsoft.com/office/drawing/2014/chart" uri="{C3380CC4-5D6E-409C-BE32-E72D297353CC}">
              <c16:uniqueId val="{00000002-4419-4909-9EE3-91360274FFF3}"/>
            </c:ext>
          </c:extLst>
        </c:ser>
        <c:ser>
          <c:idx val="3"/>
          <c:order val="3"/>
          <c:tx>
            <c:strRef>
              <c:f>'Q7B Charts'!$F$49</c:f>
              <c:strCache>
                <c:ptCount val="1"/>
                <c:pt idx="0">
                  <c:v>Disagree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'Q7B Charts'!$B$50:$B$59</c:f>
              <c:strCache>
                <c:ptCount val="10"/>
                <c:pt idx="0">
                  <c:v>Safety is an important consideration when I go fishing</c:v>
                </c:pt>
                <c:pt idx="1">
                  <c:v>Sharing a fishing experience helps strengthen relationships with family and friends</c:v>
                </c:pt>
                <c:pt idx="2">
                  <c:v>Most people I know would consider me to be a keen fisher</c:v>
                </c:pt>
                <c:pt idx="3">
                  <c:v>For me, fishing brings back pleasant childhood memories</c:v>
                </c:pt>
                <c:pt idx="4">
                  <c:v>A fishing trip can be successful even if you don’t catch fish</c:v>
                </c:pt>
                <c:pt idx="5">
                  <c:v>Buying a recognised brand of fishing equipment is important to me</c:v>
                </c:pt>
                <c:pt idx="6">
                  <c:v>I trust the government to manage our fisheries</c:v>
                </c:pt>
                <c:pt idx="7">
                  <c:v>The more fish I catch, the happier I am</c:v>
                </c:pt>
                <c:pt idx="8">
                  <c:v>I don’t consider myself to be a serious fisher</c:v>
                </c:pt>
                <c:pt idx="9">
                  <c:v>The bigger the fish I catch, the better the trip</c:v>
                </c:pt>
              </c:strCache>
            </c:strRef>
          </c:cat>
          <c:val>
            <c:numRef>
              <c:f>'Q7B Charts'!$F$50:$F$59</c:f>
              <c:numCache>
                <c:formatCode>#,##0%</c:formatCode>
                <c:ptCount val="10"/>
                <c:pt idx="0">
                  <c:v>3.9215686274509803E-3</c:v>
                </c:pt>
                <c:pt idx="1">
                  <c:v>2.7450980392156862E-2</c:v>
                </c:pt>
                <c:pt idx="2">
                  <c:v>4.3137254901960784E-2</c:v>
                </c:pt>
                <c:pt idx="3">
                  <c:v>8.2352941176470587E-2</c:v>
                </c:pt>
                <c:pt idx="4">
                  <c:v>0.10588235294117647</c:v>
                </c:pt>
                <c:pt idx="5">
                  <c:v>0.3843137254901961</c:v>
                </c:pt>
                <c:pt idx="6">
                  <c:v>0.31764705882352939</c:v>
                </c:pt>
                <c:pt idx="7">
                  <c:v>0.5490196078431373</c:v>
                </c:pt>
                <c:pt idx="8">
                  <c:v>0.49411764705882355</c:v>
                </c:pt>
                <c:pt idx="9">
                  <c:v>0.6</c:v>
                </c:pt>
              </c:numCache>
            </c:numRef>
          </c:val>
          <c:extLst>
            <c:ext xmlns:c16="http://schemas.microsoft.com/office/drawing/2014/chart" uri="{C3380CC4-5D6E-409C-BE32-E72D297353CC}">
              <c16:uniqueId val="{00000003-4419-4909-9EE3-91360274FFF3}"/>
            </c:ext>
          </c:extLst>
        </c:ser>
        <c:ser>
          <c:idx val="4"/>
          <c:order val="4"/>
          <c:tx>
            <c:strRef>
              <c:f>'Q7B Charts'!$G$49</c:f>
              <c:strCache>
                <c:ptCount val="1"/>
                <c:pt idx="0">
                  <c:v>Strongly disagree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'Q7B Charts'!$B$50:$B$59</c:f>
              <c:strCache>
                <c:ptCount val="10"/>
                <c:pt idx="0">
                  <c:v>Safety is an important consideration when I go fishing</c:v>
                </c:pt>
                <c:pt idx="1">
                  <c:v>Sharing a fishing experience helps strengthen relationships with family and friends</c:v>
                </c:pt>
                <c:pt idx="2">
                  <c:v>Most people I know would consider me to be a keen fisher</c:v>
                </c:pt>
                <c:pt idx="3">
                  <c:v>For me, fishing brings back pleasant childhood memories</c:v>
                </c:pt>
                <c:pt idx="4">
                  <c:v>A fishing trip can be successful even if you don’t catch fish</c:v>
                </c:pt>
                <c:pt idx="5">
                  <c:v>Buying a recognised brand of fishing equipment is important to me</c:v>
                </c:pt>
                <c:pt idx="6">
                  <c:v>I trust the government to manage our fisheries</c:v>
                </c:pt>
                <c:pt idx="7">
                  <c:v>The more fish I catch, the happier I am</c:v>
                </c:pt>
                <c:pt idx="8">
                  <c:v>I don’t consider myself to be a serious fisher</c:v>
                </c:pt>
                <c:pt idx="9">
                  <c:v>The bigger the fish I catch, the better the trip</c:v>
                </c:pt>
              </c:strCache>
            </c:strRef>
          </c:cat>
          <c:val>
            <c:numRef>
              <c:f>'Q7B Charts'!$G$50:$G$59</c:f>
              <c:numCache>
                <c:formatCode>#,##0%</c:formatCode>
                <c:ptCount val="10"/>
                <c:pt idx="0">
                  <c:v>0</c:v>
                </c:pt>
                <c:pt idx="1">
                  <c:v>0</c:v>
                </c:pt>
                <c:pt idx="2">
                  <c:v>3.9215686274509803E-3</c:v>
                </c:pt>
                <c:pt idx="3">
                  <c:v>3.9215686274509803E-3</c:v>
                </c:pt>
                <c:pt idx="4">
                  <c:v>7.8431372549019607E-3</c:v>
                </c:pt>
                <c:pt idx="5">
                  <c:v>5.8823529411764705E-2</c:v>
                </c:pt>
                <c:pt idx="6">
                  <c:v>0.22745098039215686</c:v>
                </c:pt>
                <c:pt idx="7">
                  <c:v>8.2352941176470587E-2</c:v>
                </c:pt>
                <c:pt idx="8">
                  <c:v>0.18823529411764706</c:v>
                </c:pt>
                <c:pt idx="9">
                  <c:v>9.4117647058823528E-2</c:v>
                </c:pt>
              </c:numCache>
            </c:numRef>
          </c:val>
          <c:extLst>
            <c:ext xmlns:c16="http://schemas.microsoft.com/office/drawing/2014/chart" uri="{C3380CC4-5D6E-409C-BE32-E72D297353CC}">
              <c16:uniqueId val="{00000004-4419-4909-9EE3-91360274FFF3}"/>
            </c:ext>
          </c:extLst>
        </c:ser>
        <c:dLbls>
          <c:showLegendKey val="0"/>
          <c:showVal val="0"/>
          <c:showCatName val="0"/>
          <c:showSerName val="0"/>
          <c:showPercent val="0"/>
          <c:showBubbleSize val="0"/>
        </c:dLbls>
        <c:gapWidth val="75"/>
        <c:overlap val="100"/>
        <c:axId val="706531887"/>
        <c:axId val="706534383"/>
      </c:barChart>
      <c:catAx>
        <c:axId val="706531887"/>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534383"/>
        <c:crosses val="autoZero"/>
        <c:auto val="1"/>
        <c:lblAlgn val="ctr"/>
        <c:lblOffset val="100"/>
        <c:noMultiLvlLbl val="0"/>
      </c:catAx>
      <c:valAx>
        <c:axId val="706534383"/>
        <c:scaling>
          <c:orientation val="minMax"/>
          <c:max val="1"/>
        </c:scaling>
        <c:delete val="1"/>
        <c:axPos val="t"/>
        <c:numFmt formatCode="#,##0%" sourceLinked="1"/>
        <c:majorTickMark val="none"/>
        <c:minorTickMark val="none"/>
        <c:tickLblPos val="nextTo"/>
        <c:crossAx val="7065318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Q7B. Fishing Attitudinal Statements - Segment 4: Daring Enthusiasts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'Q7B Charts'!$C$64</c:f>
              <c:strCache>
                <c:ptCount val="1"/>
                <c:pt idx="0">
                  <c:v>Strongly 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'Q7B Charts'!$B$65:$B$74</c:f>
              <c:strCache>
                <c:ptCount val="10"/>
                <c:pt idx="0">
                  <c:v>Safety is an important consideration when I go fishing</c:v>
                </c:pt>
                <c:pt idx="1">
                  <c:v>Sharing a fishing experience helps strengthen relationships with family and friends</c:v>
                </c:pt>
                <c:pt idx="2">
                  <c:v>For me, fishing brings back pleasant childhood memories</c:v>
                </c:pt>
                <c:pt idx="3">
                  <c:v>A fishing trip can be successful even if you don’t catch fish</c:v>
                </c:pt>
                <c:pt idx="4">
                  <c:v>Most people I know would consider me to be a keen fisher</c:v>
                </c:pt>
                <c:pt idx="5">
                  <c:v>The bigger the fish I catch, the better the trip</c:v>
                </c:pt>
                <c:pt idx="6">
                  <c:v>The more fish I catch, the happier I am</c:v>
                </c:pt>
                <c:pt idx="7">
                  <c:v>Buying a recognised brand of fishing equipment is important to me</c:v>
                </c:pt>
                <c:pt idx="8">
                  <c:v>I don’t consider myself to be a serious fisher</c:v>
                </c:pt>
                <c:pt idx="9">
                  <c:v>I trust the government to manage our fisheries</c:v>
                </c:pt>
              </c:strCache>
            </c:strRef>
          </c:cat>
          <c:val>
            <c:numRef>
              <c:f>'Q7B Charts'!$C$65:$C$74</c:f>
              <c:numCache>
                <c:formatCode>#,##0%</c:formatCode>
                <c:ptCount val="10"/>
                <c:pt idx="0">
                  <c:v>0.53951890034364258</c:v>
                </c:pt>
                <c:pt idx="1">
                  <c:v>0.38831615120274915</c:v>
                </c:pt>
                <c:pt idx="2">
                  <c:v>0.33333333333333331</c:v>
                </c:pt>
                <c:pt idx="3">
                  <c:v>0.31615120274914088</c:v>
                </c:pt>
                <c:pt idx="4">
                  <c:v>0.26804123711340205</c:v>
                </c:pt>
                <c:pt idx="5">
                  <c:v>0.1718213058419244</c:v>
                </c:pt>
                <c:pt idx="6">
                  <c:v>0.1134020618556701</c:v>
                </c:pt>
                <c:pt idx="7">
                  <c:v>0.12371134020618557</c:v>
                </c:pt>
                <c:pt idx="8">
                  <c:v>7.903780068728522E-2</c:v>
                </c:pt>
                <c:pt idx="9">
                  <c:v>0.10309278350515463</c:v>
                </c:pt>
              </c:numCache>
            </c:numRef>
          </c:val>
          <c:extLst>
            <c:ext xmlns:c16="http://schemas.microsoft.com/office/drawing/2014/chart" uri="{C3380CC4-5D6E-409C-BE32-E72D297353CC}">
              <c16:uniqueId val="{00000000-DA89-476F-ACBC-6F4194D65A09}"/>
            </c:ext>
          </c:extLst>
        </c:ser>
        <c:ser>
          <c:idx val="1"/>
          <c:order val="1"/>
          <c:tx>
            <c:strRef>
              <c:f>'Q7B Charts'!$D$64</c:f>
              <c:strCache>
                <c:ptCount val="1"/>
                <c:pt idx="0">
                  <c:v>Agree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'Q7B Charts'!$B$65:$B$74</c:f>
              <c:strCache>
                <c:ptCount val="10"/>
                <c:pt idx="0">
                  <c:v>Safety is an important consideration when I go fishing</c:v>
                </c:pt>
                <c:pt idx="1">
                  <c:v>Sharing a fishing experience helps strengthen relationships with family and friends</c:v>
                </c:pt>
                <c:pt idx="2">
                  <c:v>For me, fishing brings back pleasant childhood memories</c:v>
                </c:pt>
                <c:pt idx="3">
                  <c:v>A fishing trip can be successful even if you don’t catch fish</c:v>
                </c:pt>
                <c:pt idx="4">
                  <c:v>Most people I know would consider me to be a keen fisher</c:v>
                </c:pt>
                <c:pt idx="5">
                  <c:v>The bigger the fish I catch, the better the trip</c:v>
                </c:pt>
                <c:pt idx="6">
                  <c:v>The more fish I catch, the happier I am</c:v>
                </c:pt>
                <c:pt idx="7">
                  <c:v>Buying a recognised brand of fishing equipment is important to me</c:v>
                </c:pt>
                <c:pt idx="8">
                  <c:v>I don’t consider myself to be a serious fisher</c:v>
                </c:pt>
                <c:pt idx="9">
                  <c:v>I trust the government to manage our fisheries</c:v>
                </c:pt>
              </c:strCache>
            </c:strRef>
          </c:cat>
          <c:val>
            <c:numRef>
              <c:f>'Q7B Charts'!$D$65:$D$74</c:f>
              <c:numCache>
                <c:formatCode>#,##0%</c:formatCode>
                <c:ptCount val="10"/>
                <c:pt idx="0">
                  <c:v>0.38831615120274915</c:v>
                </c:pt>
                <c:pt idx="1">
                  <c:v>0.4845360824742268</c:v>
                </c:pt>
                <c:pt idx="2">
                  <c:v>0.50859106529209619</c:v>
                </c:pt>
                <c:pt idx="3">
                  <c:v>0.47422680412371132</c:v>
                </c:pt>
                <c:pt idx="4">
                  <c:v>0.37800687285223367</c:v>
                </c:pt>
                <c:pt idx="5">
                  <c:v>0.42611683848797249</c:v>
                </c:pt>
                <c:pt idx="6">
                  <c:v>0.47766323024054985</c:v>
                </c:pt>
                <c:pt idx="7">
                  <c:v>0.38487972508591067</c:v>
                </c:pt>
                <c:pt idx="8">
                  <c:v>0.41580756013745707</c:v>
                </c:pt>
                <c:pt idx="9">
                  <c:v>0.34020618556701032</c:v>
                </c:pt>
              </c:numCache>
            </c:numRef>
          </c:val>
          <c:extLst>
            <c:ext xmlns:c16="http://schemas.microsoft.com/office/drawing/2014/chart" uri="{C3380CC4-5D6E-409C-BE32-E72D297353CC}">
              <c16:uniqueId val="{00000001-DA89-476F-ACBC-6F4194D65A09}"/>
            </c:ext>
          </c:extLst>
        </c:ser>
        <c:ser>
          <c:idx val="2"/>
          <c:order val="2"/>
          <c:tx>
            <c:strRef>
              <c:f>'Q7B Charts'!$E$64</c:f>
              <c:strCache>
                <c:ptCount val="1"/>
                <c:pt idx="0">
                  <c:v>Not sure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'Q7B Charts'!$B$65:$B$74</c:f>
              <c:strCache>
                <c:ptCount val="10"/>
                <c:pt idx="0">
                  <c:v>Safety is an important consideration when I go fishing</c:v>
                </c:pt>
                <c:pt idx="1">
                  <c:v>Sharing a fishing experience helps strengthen relationships with family and friends</c:v>
                </c:pt>
                <c:pt idx="2">
                  <c:v>For me, fishing brings back pleasant childhood memories</c:v>
                </c:pt>
                <c:pt idx="3">
                  <c:v>A fishing trip can be successful even if you don’t catch fish</c:v>
                </c:pt>
                <c:pt idx="4">
                  <c:v>Most people I know would consider me to be a keen fisher</c:v>
                </c:pt>
                <c:pt idx="5">
                  <c:v>The bigger the fish I catch, the better the trip</c:v>
                </c:pt>
                <c:pt idx="6">
                  <c:v>The more fish I catch, the happier I am</c:v>
                </c:pt>
                <c:pt idx="7">
                  <c:v>Buying a recognised brand of fishing equipment is important to me</c:v>
                </c:pt>
                <c:pt idx="8">
                  <c:v>I don’t consider myself to be a serious fisher</c:v>
                </c:pt>
                <c:pt idx="9">
                  <c:v>I trust the government to manage our fisheries</c:v>
                </c:pt>
              </c:strCache>
            </c:strRef>
          </c:cat>
          <c:val>
            <c:numRef>
              <c:f>'Q7B Charts'!$E$65:$E$74</c:f>
              <c:numCache>
                <c:formatCode>#,##0%</c:formatCode>
                <c:ptCount val="10"/>
                <c:pt idx="0">
                  <c:v>3.0927835051546393E-2</c:v>
                </c:pt>
                <c:pt idx="1">
                  <c:v>0.10309278350515463</c:v>
                </c:pt>
                <c:pt idx="2">
                  <c:v>6.8728522336769765E-2</c:v>
                </c:pt>
                <c:pt idx="3">
                  <c:v>6.5292096219931275E-2</c:v>
                </c:pt>
                <c:pt idx="4">
                  <c:v>0.14432989690721648</c:v>
                </c:pt>
                <c:pt idx="5">
                  <c:v>0.10652920962199312</c:v>
                </c:pt>
                <c:pt idx="6">
                  <c:v>9.6219931271477668E-2</c:v>
                </c:pt>
                <c:pt idx="7">
                  <c:v>0.14776632302405499</c:v>
                </c:pt>
                <c:pt idx="8">
                  <c:v>8.9347079037800689E-2</c:v>
                </c:pt>
                <c:pt idx="9">
                  <c:v>0.19587628865979381</c:v>
                </c:pt>
              </c:numCache>
            </c:numRef>
          </c:val>
          <c:extLst>
            <c:ext xmlns:c16="http://schemas.microsoft.com/office/drawing/2014/chart" uri="{C3380CC4-5D6E-409C-BE32-E72D297353CC}">
              <c16:uniqueId val="{00000002-DA89-476F-ACBC-6F4194D65A09}"/>
            </c:ext>
          </c:extLst>
        </c:ser>
        <c:ser>
          <c:idx val="3"/>
          <c:order val="3"/>
          <c:tx>
            <c:strRef>
              <c:f>'Q7B Charts'!$F$64</c:f>
              <c:strCache>
                <c:ptCount val="1"/>
                <c:pt idx="0">
                  <c:v>Disagree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'Q7B Charts'!$B$65:$B$74</c:f>
              <c:strCache>
                <c:ptCount val="10"/>
                <c:pt idx="0">
                  <c:v>Safety is an important consideration when I go fishing</c:v>
                </c:pt>
                <c:pt idx="1">
                  <c:v>Sharing a fishing experience helps strengthen relationships with family and friends</c:v>
                </c:pt>
                <c:pt idx="2">
                  <c:v>For me, fishing brings back pleasant childhood memories</c:v>
                </c:pt>
                <c:pt idx="3">
                  <c:v>A fishing trip can be successful even if you don’t catch fish</c:v>
                </c:pt>
                <c:pt idx="4">
                  <c:v>Most people I know would consider me to be a keen fisher</c:v>
                </c:pt>
                <c:pt idx="5">
                  <c:v>The bigger the fish I catch, the better the trip</c:v>
                </c:pt>
                <c:pt idx="6">
                  <c:v>The more fish I catch, the happier I am</c:v>
                </c:pt>
                <c:pt idx="7">
                  <c:v>Buying a recognised brand of fishing equipment is important to me</c:v>
                </c:pt>
                <c:pt idx="8">
                  <c:v>I don’t consider myself to be a serious fisher</c:v>
                </c:pt>
                <c:pt idx="9">
                  <c:v>I trust the government to manage our fisheries</c:v>
                </c:pt>
              </c:strCache>
            </c:strRef>
          </c:cat>
          <c:val>
            <c:numRef>
              <c:f>'Q7B Charts'!$F$65:$F$74</c:f>
              <c:numCache>
                <c:formatCode>#,##0%</c:formatCode>
                <c:ptCount val="10"/>
                <c:pt idx="0">
                  <c:v>3.4364261168384883E-2</c:v>
                </c:pt>
                <c:pt idx="1">
                  <c:v>2.4054982817869417E-2</c:v>
                </c:pt>
                <c:pt idx="2">
                  <c:v>8.5910652920962199E-2</c:v>
                </c:pt>
                <c:pt idx="3">
                  <c:v>0.10309278350515463</c:v>
                </c:pt>
                <c:pt idx="4">
                  <c:v>0.17869415807560138</c:v>
                </c:pt>
                <c:pt idx="5">
                  <c:v>0.27491408934707906</c:v>
                </c:pt>
                <c:pt idx="6">
                  <c:v>0.28522336769759449</c:v>
                </c:pt>
                <c:pt idx="7">
                  <c:v>0.28522336769759449</c:v>
                </c:pt>
                <c:pt idx="8">
                  <c:v>0.31958762886597936</c:v>
                </c:pt>
                <c:pt idx="9">
                  <c:v>0.20962199312714777</c:v>
                </c:pt>
              </c:numCache>
            </c:numRef>
          </c:val>
          <c:extLst>
            <c:ext xmlns:c16="http://schemas.microsoft.com/office/drawing/2014/chart" uri="{C3380CC4-5D6E-409C-BE32-E72D297353CC}">
              <c16:uniqueId val="{00000003-DA89-476F-ACBC-6F4194D65A09}"/>
            </c:ext>
          </c:extLst>
        </c:ser>
        <c:ser>
          <c:idx val="4"/>
          <c:order val="4"/>
          <c:tx>
            <c:strRef>
              <c:f>'Q7B Charts'!$G$64</c:f>
              <c:strCache>
                <c:ptCount val="1"/>
                <c:pt idx="0">
                  <c:v>Strongly disagree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'Q7B Charts'!$B$65:$B$74</c:f>
              <c:strCache>
                <c:ptCount val="10"/>
                <c:pt idx="0">
                  <c:v>Safety is an important consideration when I go fishing</c:v>
                </c:pt>
                <c:pt idx="1">
                  <c:v>Sharing a fishing experience helps strengthen relationships with family and friends</c:v>
                </c:pt>
                <c:pt idx="2">
                  <c:v>For me, fishing brings back pleasant childhood memories</c:v>
                </c:pt>
                <c:pt idx="3">
                  <c:v>A fishing trip can be successful even if you don’t catch fish</c:v>
                </c:pt>
                <c:pt idx="4">
                  <c:v>Most people I know would consider me to be a keen fisher</c:v>
                </c:pt>
                <c:pt idx="5">
                  <c:v>The bigger the fish I catch, the better the trip</c:v>
                </c:pt>
                <c:pt idx="6">
                  <c:v>The more fish I catch, the happier I am</c:v>
                </c:pt>
                <c:pt idx="7">
                  <c:v>Buying a recognised brand of fishing equipment is important to me</c:v>
                </c:pt>
                <c:pt idx="8">
                  <c:v>I don’t consider myself to be a serious fisher</c:v>
                </c:pt>
                <c:pt idx="9">
                  <c:v>I trust the government to manage our fisheries</c:v>
                </c:pt>
              </c:strCache>
            </c:strRef>
          </c:cat>
          <c:val>
            <c:numRef>
              <c:f>'Q7B Charts'!$G$65:$G$74</c:f>
              <c:numCache>
                <c:formatCode>#,##0%</c:formatCode>
                <c:ptCount val="10"/>
                <c:pt idx="0">
                  <c:v>6.8728522336769758E-3</c:v>
                </c:pt>
                <c:pt idx="1">
                  <c:v>0</c:v>
                </c:pt>
                <c:pt idx="2">
                  <c:v>3.4364261168384879E-3</c:v>
                </c:pt>
                <c:pt idx="3">
                  <c:v>4.1237113402061855E-2</c:v>
                </c:pt>
                <c:pt idx="4">
                  <c:v>3.0927835051546393E-2</c:v>
                </c:pt>
                <c:pt idx="5">
                  <c:v>2.0618556701030927E-2</c:v>
                </c:pt>
                <c:pt idx="6">
                  <c:v>2.7491408934707903E-2</c:v>
                </c:pt>
                <c:pt idx="7">
                  <c:v>5.8419243986254296E-2</c:v>
                </c:pt>
                <c:pt idx="8">
                  <c:v>9.6219931271477668E-2</c:v>
                </c:pt>
                <c:pt idx="9">
                  <c:v>0.15120274914089346</c:v>
                </c:pt>
              </c:numCache>
            </c:numRef>
          </c:val>
          <c:extLst>
            <c:ext xmlns:c16="http://schemas.microsoft.com/office/drawing/2014/chart" uri="{C3380CC4-5D6E-409C-BE32-E72D297353CC}">
              <c16:uniqueId val="{00000004-DA89-476F-ACBC-6F4194D65A09}"/>
            </c:ext>
          </c:extLst>
        </c:ser>
        <c:dLbls>
          <c:showLegendKey val="0"/>
          <c:showVal val="0"/>
          <c:showCatName val="0"/>
          <c:showSerName val="0"/>
          <c:showPercent val="0"/>
          <c:showBubbleSize val="0"/>
        </c:dLbls>
        <c:gapWidth val="75"/>
        <c:overlap val="100"/>
        <c:axId val="685816671"/>
        <c:axId val="685819167"/>
      </c:barChart>
      <c:catAx>
        <c:axId val="685816671"/>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5819167"/>
        <c:crosses val="autoZero"/>
        <c:auto val="1"/>
        <c:lblAlgn val="ctr"/>
        <c:lblOffset val="100"/>
        <c:noMultiLvlLbl val="0"/>
      </c:catAx>
      <c:valAx>
        <c:axId val="685819167"/>
        <c:scaling>
          <c:orientation val="minMax"/>
          <c:max val="1"/>
        </c:scaling>
        <c:delete val="1"/>
        <c:axPos val="t"/>
        <c:numFmt formatCode="#,##0%" sourceLinked="1"/>
        <c:majorTickMark val="none"/>
        <c:minorTickMark val="none"/>
        <c:tickLblPos val="nextTo"/>
        <c:crossAx val="6858166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TARFish Membership by Segment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'S2'!$B$18</c:f>
              <c:strCache>
                <c:ptCount val="1"/>
                <c:pt idx="0">
                  <c:v>TARFish Member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'S2'!$C$16:$G$16</c:f>
              <c:strCache>
                <c:ptCount val="5"/>
                <c:pt idx="0">
                  <c:v>Total</c:v>
                </c:pt>
                <c:pt idx="1">
                  <c:v>Segment 1: Green Individualists</c:v>
                </c:pt>
                <c:pt idx="2">
                  <c:v>Segment 2: Homebody Anglers</c:v>
                </c:pt>
                <c:pt idx="3">
                  <c:v>Segment 3: Outgoing Adventurers</c:v>
                </c:pt>
                <c:pt idx="4">
                  <c:v>Segment 4: Daring Enthusiasts</c:v>
                </c:pt>
              </c:strCache>
            </c:strRef>
          </c:cat>
          <c:val>
            <c:numRef>
              <c:f>'S2'!$C$18:$G$18</c:f>
              <c:numCache>
                <c:formatCode>#,##0%</c:formatCode>
                <c:ptCount val="5"/>
                <c:pt idx="0">
                  <c:v>0.29605263157894735</c:v>
                </c:pt>
                <c:pt idx="1">
                  <c:v>0.17857142857142858</c:v>
                </c:pt>
                <c:pt idx="2">
                  <c:v>0.23626373626373626</c:v>
                </c:pt>
                <c:pt idx="3">
                  <c:v>0.50588235294117645</c:v>
                </c:pt>
                <c:pt idx="4">
                  <c:v>0.28522336769759449</c:v>
                </c:pt>
              </c:numCache>
            </c:numRef>
          </c:val>
          <c:extLst>
            <c:ext xmlns:c16="http://schemas.microsoft.com/office/drawing/2014/chart" uri="{C3380CC4-5D6E-409C-BE32-E72D297353CC}">
              <c16:uniqueId val="{00000000-71E7-4215-9A0F-7E9096A18553}"/>
            </c:ext>
          </c:extLst>
        </c:ser>
        <c:ser>
          <c:idx val="1"/>
          <c:order val="1"/>
          <c:tx>
            <c:strRef>
              <c:f>'S2'!$B$19</c:f>
              <c:strCache>
                <c:ptCount val="1"/>
                <c:pt idx="0">
                  <c:v>Non-member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'S2'!$C$16:$G$16</c:f>
              <c:strCache>
                <c:ptCount val="5"/>
                <c:pt idx="0">
                  <c:v>Total</c:v>
                </c:pt>
                <c:pt idx="1">
                  <c:v>Segment 1: Green Individualists</c:v>
                </c:pt>
                <c:pt idx="2">
                  <c:v>Segment 2: Homebody Anglers</c:v>
                </c:pt>
                <c:pt idx="3">
                  <c:v>Segment 3: Outgoing Adventurers</c:v>
                </c:pt>
                <c:pt idx="4">
                  <c:v>Segment 4: Daring Enthusiasts</c:v>
                </c:pt>
              </c:strCache>
            </c:strRef>
          </c:cat>
          <c:val>
            <c:numRef>
              <c:f>'S2'!$C$19:$G$19</c:f>
              <c:numCache>
                <c:formatCode>#,##0%</c:formatCode>
                <c:ptCount val="5"/>
                <c:pt idx="0">
                  <c:v>0.70394736842105265</c:v>
                </c:pt>
                <c:pt idx="1">
                  <c:v>0.8214285714285714</c:v>
                </c:pt>
                <c:pt idx="2">
                  <c:v>0.76373626373626369</c:v>
                </c:pt>
                <c:pt idx="3">
                  <c:v>0.49411764705882355</c:v>
                </c:pt>
                <c:pt idx="4">
                  <c:v>0.71477663230240551</c:v>
                </c:pt>
              </c:numCache>
            </c:numRef>
          </c:val>
          <c:extLst>
            <c:ext xmlns:c16="http://schemas.microsoft.com/office/drawing/2014/chart" uri="{C3380CC4-5D6E-409C-BE32-E72D297353CC}">
              <c16:uniqueId val="{00000001-71E7-4215-9A0F-7E9096A18553}"/>
            </c:ext>
          </c:extLst>
        </c:ser>
        <c:dLbls>
          <c:showLegendKey val="0"/>
          <c:showVal val="0"/>
          <c:showCatName val="0"/>
          <c:showSerName val="0"/>
          <c:showPercent val="0"/>
          <c:showBubbleSize val="0"/>
        </c:dLbls>
        <c:gapWidth val="75"/>
        <c:overlap val="100"/>
        <c:axId val="535343759"/>
        <c:axId val="535344591"/>
      </c:barChart>
      <c:catAx>
        <c:axId val="535343759"/>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5344591"/>
        <c:crosses val="autoZero"/>
        <c:auto val="1"/>
        <c:lblAlgn val="ctr"/>
        <c:lblOffset val="100"/>
        <c:noMultiLvlLbl val="0"/>
      </c:catAx>
      <c:valAx>
        <c:axId val="535344591"/>
        <c:scaling>
          <c:orientation val="minMax"/>
          <c:max val="1"/>
        </c:scaling>
        <c:delete val="1"/>
        <c:axPos val="t"/>
        <c:numFmt formatCode="#,##0%" sourceLinked="1"/>
        <c:majorTickMark val="none"/>
        <c:minorTickMark val="none"/>
        <c:tickLblPos val="nextTo"/>
        <c:crossAx val="5353437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Q8. Fishing Behaviours - All Respondents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'Q8 Charts'!$C$4</c:f>
              <c:strCache>
                <c:ptCount val="1"/>
                <c:pt idx="0">
                  <c:v>Strongly 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'Q8 Charts'!$B$5:$B$22</c:f>
              <c:strCache>
                <c:ptCount val="18"/>
                <c:pt idx="0">
                  <c:v>I am a responsible fisher and accept fishing rules and regulations even if it means I catch less fish</c:v>
                </c:pt>
                <c:pt idx="1">
                  <c:v>I aim to catch enough fish for a feed rather than take the bag limit</c:v>
                </c:pt>
                <c:pt idx="2">
                  <c:v>I fish for the challenge and enjoyment of catching fish</c:v>
                </c:pt>
                <c:pt idx="3">
                  <c:v>I don’t go fishing as often as I would like to</c:v>
                </c:pt>
                <c:pt idx="4">
                  <c:v>I catch fish, lobsters, etc for food for myself or to share with my friends and family</c:v>
                </c:pt>
                <c:pt idx="5">
                  <c:v>Fishing with my friends and family is the best part of going fishing</c:v>
                </c:pt>
                <c:pt idx="6">
                  <c:v>Time spent fishing is one of the best ways I know to relax and unwind</c:v>
                </c:pt>
                <c:pt idx="7">
                  <c:v>I buy fishing equipment that’s affordable / look for the best deals</c:v>
                </c:pt>
                <c:pt idx="8">
                  <c:v>I support fisheries management principles</c:v>
                </c:pt>
                <c:pt idx="9">
                  <c:v>I find fishing rules and regulations easy to understand</c:v>
                </c:pt>
                <c:pt idx="10">
                  <c:v>I support both recreational and commercial fishing in Tasmania</c:v>
                </c:pt>
                <c:pt idx="11">
                  <c:v>I like to support my local tackle shop</c:v>
                </c:pt>
                <c:pt idx="12">
                  <c:v>I usually release most of the fish I catch</c:v>
                </c:pt>
                <c:pt idx="13">
                  <c:v>When it comes to fishing, I tend to spend a lot of my money on this activity because I love it so much!</c:v>
                </c:pt>
                <c:pt idx="14">
                  <c:v>I like to browse in a tackle shop and then check online to see if I can get it cheaper</c:v>
                </c:pt>
                <c:pt idx="15">
                  <c:v>I usually fish on my own to get away from people</c:v>
                </c:pt>
                <c:pt idx="16">
                  <c:v>I like to compete in fishing competitions</c:v>
                </c:pt>
                <c:pt idx="17">
                  <c:v>I fish to catch trophy sized fish</c:v>
                </c:pt>
              </c:strCache>
            </c:strRef>
          </c:cat>
          <c:val>
            <c:numRef>
              <c:f>'Q8 Charts'!$C$5:$C$22</c:f>
              <c:numCache>
                <c:formatCode>#,##0%</c:formatCode>
                <c:ptCount val="18"/>
                <c:pt idx="0">
                  <c:v>0.47932330827067671</c:v>
                </c:pt>
                <c:pt idx="1">
                  <c:v>0.33646616541353386</c:v>
                </c:pt>
                <c:pt idx="2">
                  <c:v>0.24530075187969924</c:v>
                </c:pt>
                <c:pt idx="3">
                  <c:v>0.29793233082706766</c:v>
                </c:pt>
                <c:pt idx="4">
                  <c:v>0.28007518796992481</c:v>
                </c:pt>
                <c:pt idx="5">
                  <c:v>0.28383458646616544</c:v>
                </c:pt>
                <c:pt idx="6">
                  <c:v>0.31015037593984962</c:v>
                </c:pt>
                <c:pt idx="7">
                  <c:v>0.14943609022556392</c:v>
                </c:pt>
                <c:pt idx="8">
                  <c:v>0.26033834586466165</c:v>
                </c:pt>
                <c:pt idx="9">
                  <c:v>0.14379699248120301</c:v>
                </c:pt>
                <c:pt idx="10">
                  <c:v>0.19830827067669174</c:v>
                </c:pt>
                <c:pt idx="11">
                  <c:v>0.16447368421052633</c:v>
                </c:pt>
                <c:pt idx="12">
                  <c:v>0.11466165413533834</c:v>
                </c:pt>
                <c:pt idx="13">
                  <c:v>0.1287593984962406</c:v>
                </c:pt>
                <c:pt idx="14">
                  <c:v>6.2030075187969921E-2</c:v>
                </c:pt>
                <c:pt idx="15">
                  <c:v>6.4849624060150379E-2</c:v>
                </c:pt>
                <c:pt idx="16">
                  <c:v>2.819548872180451E-2</c:v>
                </c:pt>
                <c:pt idx="17">
                  <c:v>1.9736842105263157E-2</c:v>
                </c:pt>
              </c:numCache>
            </c:numRef>
          </c:val>
          <c:extLst>
            <c:ext xmlns:c16="http://schemas.microsoft.com/office/drawing/2014/chart" uri="{C3380CC4-5D6E-409C-BE32-E72D297353CC}">
              <c16:uniqueId val="{00000000-48EF-4229-A84E-ED309746E50B}"/>
            </c:ext>
          </c:extLst>
        </c:ser>
        <c:ser>
          <c:idx val="1"/>
          <c:order val="1"/>
          <c:tx>
            <c:strRef>
              <c:f>'Q8 Charts'!$D$4</c:f>
              <c:strCache>
                <c:ptCount val="1"/>
                <c:pt idx="0">
                  <c:v>Agree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'Q8 Charts'!$B$5:$B$22</c:f>
              <c:strCache>
                <c:ptCount val="18"/>
                <c:pt idx="0">
                  <c:v>I am a responsible fisher and accept fishing rules and regulations even if it means I catch less fish</c:v>
                </c:pt>
                <c:pt idx="1">
                  <c:v>I aim to catch enough fish for a feed rather than take the bag limit</c:v>
                </c:pt>
                <c:pt idx="2">
                  <c:v>I fish for the challenge and enjoyment of catching fish</c:v>
                </c:pt>
                <c:pt idx="3">
                  <c:v>I don’t go fishing as often as I would like to</c:v>
                </c:pt>
                <c:pt idx="4">
                  <c:v>I catch fish, lobsters, etc for food for myself or to share with my friends and family</c:v>
                </c:pt>
                <c:pt idx="5">
                  <c:v>Fishing with my friends and family is the best part of going fishing</c:v>
                </c:pt>
                <c:pt idx="6">
                  <c:v>Time spent fishing is one of the best ways I know to relax and unwind</c:v>
                </c:pt>
                <c:pt idx="7">
                  <c:v>I buy fishing equipment that’s affordable / look for the best deals</c:v>
                </c:pt>
                <c:pt idx="8">
                  <c:v>I support fisheries management principles</c:v>
                </c:pt>
                <c:pt idx="9">
                  <c:v>I find fishing rules and regulations easy to understand</c:v>
                </c:pt>
                <c:pt idx="10">
                  <c:v>I support both recreational and commercial fishing in Tasmania</c:v>
                </c:pt>
                <c:pt idx="11">
                  <c:v>I like to support my local tackle shop</c:v>
                </c:pt>
                <c:pt idx="12">
                  <c:v>I usually release most of the fish I catch</c:v>
                </c:pt>
                <c:pt idx="13">
                  <c:v>When it comes to fishing, I tend to spend a lot of my money on this activity because I love it so much!</c:v>
                </c:pt>
                <c:pt idx="14">
                  <c:v>I like to browse in a tackle shop and then check online to see if I can get it cheaper</c:v>
                </c:pt>
                <c:pt idx="15">
                  <c:v>I usually fish on my own to get away from people</c:v>
                </c:pt>
                <c:pt idx="16">
                  <c:v>I like to compete in fishing competitions</c:v>
                </c:pt>
                <c:pt idx="17">
                  <c:v>I fish to catch trophy sized fish</c:v>
                </c:pt>
              </c:strCache>
            </c:strRef>
          </c:cat>
          <c:val>
            <c:numRef>
              <c:f>'Q8 Charts'!$D$5:$D$22</c:f>
              <c:numCache>
                <c:formatCode>#,##0%</c:formatCode>
                <c:ptCount val="18"/>
                <c:pt idx="0">
                  <c:v>0.46334586466165412</c:v>
                </c:pt>
                <c:pt idx="1">
                  <c:v>0.51503759398496241</c:v>
                </c:pt>
                <c:pt idx="2">
                  <c:v>0.59210526315789469</c:v>
                </c:pt>
                <c:pt idx="3">
                  <c:v>0.52255639097744366</c:v>
                </c:pt>
                <c:pt idx="4">
                  <c:v>0.54041353383458646</c:v>
                </c:pt>
                <c:pt idx="5">
                  <c:v>0.53477443609022557</c:v>
                </c:pt>
                <c:pt idx="6">
                  <c:v>0.49436090225563911</c:v>
                </c:pt>
                <c:pt idx="7">
                  <c:v>0.63251879699248126</c:v>
                </c:pt>
                <c:pt idx="8">
                  <c:v>0.50751879699248126</c:v>
                </c:pt>
                <c:pt idx="9">
                  <c:v>0.61184210526315785</c:v>
                </c:pt>
                <c:pt idx="10">
                  <c:v>0.51033834586466165</c:v>
                </c:pt>
                <c:pt idx="11">
                  <c:v>0.54323308270676696</c:v>
                </c:pt>
                <c:pt idx="12">
                  <c:v>0.375</c:v>
                </c:pt>
                <c:pt idx="13">
                  <c:v>0.26879699248120303</c:v>
                </c:pt>
                <c:pt idx="14">
                  <c:v>0.2575187969924812</c:v>
                </c:pt>
                <c:pt idx="15">
                  <c:v>0.21240601503759399</c:v>
                </c:pt>
                <c:pt idx="16">
                  <c:v>8.9285714285714288E-2</c:v>
                </c:pt>
                <c:pt idx="17">
                  <c:v>8.4586466165413529E-2</c:v>
                </c:pt>
              </c:numCache>
            </c:numRef>
          </c:val>
          <c:extLst>
            <c:ext xmlns:c16="http://schemas.microsoft.com/office/drawing/2014/chart" uri="{C3380CC4-5D6E-409C-BE32-E72D297353CC}">
              <c16:uniqueId val="{00000001-48EF-4229-A84E-ED309746E50B}"/>
            </c:ext>
          </c:extLst>
        </c:ser>
        <c:ser>
          <c:idx val="2"/>
          <c:order val="2"/>
          <c:tx>
            <c:strRef>
              <c:f>'Q8 Charts'!$E$4</c:f>
              <c:strCache>
                <c:ptCount val="1"/>
                <c:pt idx="0">
                  <c:v>Not sure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'Q8 Charts'!$B$5:$B$22</c:f>
              <c:strCache>
                <c:ptCount val="18"/>
                <c:pt idx="0">
                  <c:v>I am a responsible fisher and accept fishing rules and regulations even if it means I catch less fish</c:v>
                </c:pt>
                <c:pt idx="1">
                  <c:v>I aim to catch enough fish for a feed rather than take the bag limit</c:v>
                </c:pt>
                <c:pt idx="2">
                  <c:v>I fish for the challenge and enjoyment of catching fish</c:v>
                </c:pt>
                <c:pt idx="3">
                  <c:v>I don’t go fishing as often as I would like to</c:v>
                </c:pt>
                <c:pt idx="4">
                  <c:v>I catch fish, lobsters, etc for food for myself or to share with my friends and family</c:v>
                </c:pt>
                <c:pt idx="5">
                  <c:v>Fishing with my friends and family is the best part of going fishing</c:v>
                </c:pt>
                <c:pt idx="6">
                  <c:v>Time spent fishing is one of the best ways I know to relax and unwind</c:v>
                </c:pt>
                <c:pt idx="7">
                  <c:v>I buy fishing equipment that’s affordable / look for the best deals</c:v>
                </c:pt>
                <c:pt idx="8">
                  <c:v>I support fisheries management principles</c:v>
                </c:pt>
                <c:pt idx="9">
                  <c:v>I find fishing rules and regulations easy to understand</c:v>
                </c:pt>
                <c:pt idx="10">
                  <c:v>I support both recreational and commercial fishing in Tasmania</c:v>
                </c:pt>
                <c:pt idx="11">
                  <c:v>I like to support my local tackle shop</c:v>
                </c:pt>
                <c:pt idx="12">
                  <c:v>I usually release most of the fish I catch</c:v>
                </c:pt>
                <c:pt idx="13">
                  <c:v>When it comes to fishing, I tend to spend a lot of my money on this activity because I love it so much!</c:v>
                </c:pt>
                <c:pt idx="14">
                  <c:v>I like to browse in a tackle shop and then check online to see if I can get it cheaper</c:v>
                </c:pt>
                <c:pt idx="15">
                  <c:v>I usually fish on my own to get away from people</c:v>
                </c:pt>
                <c:pt idx="16">
                  <c:v>I like to compete in fishing competitions</c:v>
                </c:pt>
                <c:pt idx="17">
                  <c:v>I fish to catch trophy sized fish</c:v>
                </c:pt>
              </c:strCache>
            </c:strRef>
          </c:cat>
          <c:val>
            <c:numRef>
              <c:f>'Q8 Charts'!$E$5:$E$22</c:f>
              <c:numCache>
                <c:formatCode>#,##0%</c:formatCode>
                <c:ptCount val="18"/>
                <c:pt idx="0">
                  <c:v>3.6654135338345863E-2</c:v>
                </c:pt>
                <c:pt idx="1">
                  <c:v>7.0488721804511281E-2</c:v>
                </c:pt>
                <c:pt idx="2">
                  <c:v>6.3909774436090222E-2</c:v>
                </c:pt>
                <c:pt idx="3">
                  <c:v>6.2969924812030079E-2</c:v>
                </c:pt>
                <c:pt idx="4">
                  <c:v>5.1691729323308268E-2</c:v>
                </c:pt>
                <c:pt idx="5">
                  <c:v>0.10244360902255639</c:v>
                </c:pt>
                <c:pt idx="6">
                  <c:v>9.9624060150375934E-2</c:v>
                </c:pt>
                <c:pt idx="7">
                  <c:v>9.2105263157894732E-2</c:v>
                </c:pt>
                <c:pt idx="8">
                  <c:v>0.16823308270676693</c:v>
                </c:pt>
                <c:pt idx="9">
                  <c:v>0.10620300751879699</c:v>
                </c:pt>
                <c:pt idx="10">
                  <c:v>0.16071428571428573</c:v>
                </c:pt>
                <c:pt idx="11">
                  <c:v>0.18421052631578946</c:v>
                </c:pt>
                <c:pt idx="12">
                  <c:v>0.15601503759398497</c:v>
                </c:pt>
                <c:pt idx="13">
                  <c:v>0.10432330827067669</c:v>
                </c:pt>
                <c:pt idx="14">
                  <c:v>0.15131578947368421</c:v>
                </c:pt>
                <c:pt idx="15">
                  <c:v>0.1156015037593985</c:v>
                </c:pt>
                <c:pt idx="16">
                  <c:v>9.7744360902255634E-2</c:v>
                </c:pt>
                <c:pt idx="17">
                  <c:v>8.4586466165413529E-2</c:v>
                </c:pt>
              </c:numCache>
            </c:numRef>
          </c:val>
          <c:extLst>
            <c:ext xmlns:c16="http://schemas.microsoft.com/office/drawing/2014/chart" uri="{C3380CC4-5D6E-409C-BE32-E72D297353CC}">
              <c16:uniqueId val="{00000002-48EF-4229-A84E-ED309746E50B}"/>
            </c:ext>
          </c:extLst>
        </c:ser>
        <c:ser>
          <c:idx val="3"/>
          <c:order val="3"/>
          <c:tx>
            <c:strRef>
              <c:f>'Q8 Charts'!$F$4</c:f>
              <c:strCache>
                <c:ptCount val="1"/>
                <c:pt idx="0">
                  <c:v>Disagree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'Q8 Charts'!$B$5:$B$22</c:f>
              <c:strCache>
                <c:ptCount val="18"/>
                <c:pt idx="0">
                  <c:v>I am a responsible fisher and accept fishing rules and regulations even if it means I catch less fish</c:v>
                </c:pt>
                <c:pt idx="1">
                  <c:v>I aim to catch enough fish for a feed rather than take the bag limit</c:v>
                </c:pt>
                <c:pt idx="2">
                  <c:v>I fish for the challenge and enjoyment of catching fish</c:v>
                </c:pt>
                <c:pt idx="3">
                  <c:v>I don’t go fishing as often as I would like to</c:v>
                </c:pt>
                <c:pt idx="4">
                  <c:v>I catch fish, lobsters, etc for food for myself or to share with my friends and family</c:v>
                </c:pt>
                <c:pt idx="5">
                  <c:v>Fishing with my friends and family is the best part of going fishing</c:v>
                </c:pt>
                <c:pt idx="6">
                  <c:v>Time spent fishing is one of the best ways I know to relax and unwind</c:v>
                </c:pt>
                <c:pt idx="7">
                  <c:v>I buy fishing equipment that’s affordable / look for the best deals</c:v>
                </c:pt>
                <c:pt idx="8">
                  <c:v>I support fisheries management principles</c:v>
                </c:pt>
                <c:pt idx="9">
                  <c:v>I find fishing rules and regulations easy to understand</c:v>
                </c:pt>
                <c:pt idx="10">
                  <c:v>I support both recreational and commercial fishing in Tasmania</c:v>
                </c:pt>
                <c:pt idx="11">
                  <c:v>I like to support my local tackle shop</c:v>
                </c:pt>
                <c:pt idx="12">
                  <c:v>I usually release most of the fish I catch</c:v>
                </c:pt>
                <c:pt idx="13">
                  <c:v>When it comes to fishing, I tend to spend a lot of my money on this activity because I love it so much!</c:v>
                </c:pt>
                <c:pt idx="14">
                  <c:v>I like to browse in a tackle shop and then check online to see if I can get it cheaper</c:v>
                </c:pt>
                <c:pt idx="15">
                  <c:v>I usually fish on my own to get away from people</c:v>
                </c:pt>
                <c:pt idx="16">
                  <c:v>I like to compete in fishing competitions</c:v>
                </c:pt>
                <c:pt idx="17">
                  <c:v>I fish to catch trophy sized fish</c:v>
                </c:pt>
              </c:strCache>
            </c:strRef>
          </c:cat>
          <c:val>
            <c:numRef>
              <c:f>'Q8 Charts'!$F$5:$F$22</c:f>
              <c:numCache>
                <c:formatCode>#,##0%</c:formatCode>
                <c:ptCount val="18"/>
                <c:pt idx="0">
                  <c:v>1.2218045112781954E-2</c:v>
                </c:pt>
                <c:pt idx="1">
                  <c:v>6.3909774436090222E-2</c:v>
                </c:pt>
                <c:pt idx="2">
                  <c:v>7.8007518796992484E-2</c:v>
                </c:pt>
                <c:pt idx="3">
                  <c:v>0.10150375939849623</c:v>
                </c:pt>
                <c:pt idx="4">
                  <c:v>9.3984962406015032E-2</c:v>
                </c:pt>
                <c:pt idx="5">
                  <c:v>7.2368421052631582E-2</c:v>
                </c:pt>
                <c:pt idx="6">
                  <c:v>8.5526315789473686E-2</c:v>
                </c:pt>
                <c:pt idx="7">
                  <c:v>0.10620300751879699</c:v>
                </c:pt>
                <c:pt idx="8">
                  <c:v>4.2293233082706765E-2</c:v>
                </c:pt>
                <c:pt idx="9">
                  <c:v>0.1174812030075188</c:v>
                </c:pt>
                <c:pt idx="10">
                  <c:v>0.10056390977443609</c:v>
                </c:pt>
                <c:pt idx="11">
                  <c:v>9.492481203007519E-2</c:v>
                </c:pt>
                <c:pt idx="12">
                  <c:v>0.32048872180451127</c:v>
                </c:pt>
                <c:pt idx="13">
                  <c:v>0.37312030075187969</c:v>
                </c:pt>
                <c:pt idx="14">
                  <c:v>0.4257518796992481</c:v>
                </c:pt>
                <c:pt idx="15">
                  <c:v>0.50187969924812026</c:v>
                </c:pt>
                <c:pt idx="16">
                  <c:v>0.4567669172932331</c:v>
                </c:pt>
                <c:pt idx="17">
                  <c:v>0.53665413533834583</c:v>
                </c:pt>
              </c:numCache>
            </c:numRef>
          </c:val>
          <c:extLst>
            <c:ext xmlns:c16="http://schemas.microsoft.com/office/drawing/2014/chart" uri="{C3380CC4-5D6E-409C-BE32-E72D297353CC}">
              <c16:uniqueId val="{00000003-48EF-4229-A84E-ED309746E50B}"/>
            </c:ext>
          </c:extLst>
        </c:ser>
        <c:ser>
          <c:idx val="4"/>
          <c:order val="4"/>
          <c:tx>
            <c:strRef>
              <c:f>'Q8 Charts'!$G$4</c:f>
              <c:strCache>
                <c:ptCount val="1"/>
                <c:pt idx="0">
                  <c:v>Strongly disagree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'Q8 Charts'!$B$5:$B$22</c:f>
              <c:strCache>
                <c:ptCount val="18"/>
                <c:pt idx="0">
                  <c:v>I am a responsible fisher and accept fishing rules and regulations even if it means I catch less fish</c:v>
                </c:pt>
                <c:pt idx="1">
                  <c:v>I aim to catch enough fish for a feed rather than take the bag limit</c:v>
                </c:pt>
                <c:pt idx="2">
                  <c:v>I fish for the challenge and enjoyment of catching fish</c:v>
                </c:pt>
                <c:pt idx="3">
                  <c:v>I don’t go fishing as often as I would like to</c:v>
                </c:pt>
                <c:pt idx="4">
                  <c:v>I catch fish, lobsters, etc for food for myself or to share with my friends and family</c:v>
                </c:pt>
                <c:pt idx="5">
                  <c:v>Fishing with my friends and family is the best part of going fishing</c:v>
                </c:pt>
                <c:pt idx="6">
                  <c:v>Time spent fishing is one of the best ways I know to relax and unwind</c:v>
                </c:pt>
                <c:pt idx="7">
                  <c:v>I buy fishing equipment that’s affordable / look for the best deals</c:v>
                </c:pt>
                <c:pt idx="8">
                  <c:v>I support fisheries management principles</c:v>
                </c:pt>
                <c:pt idx="9">
                  <c:v>I find fishing rules and regulations easy to understand</c:v>
                </c:pt>
                <c:pt idx="10">
                  <c:v>I support both recreational and commercial fishing in Tasmania</c:v>
                </c:pt>
                <c:pt idx="11">
                  <c:v>I like to support my local tackle shop</c:v>
                </c:pt>
                <c:pt idx="12">
                  <c:v>I usually release most of the fish I catch</c:v>
                </c:pt>
                <c:pt idx="13">
                  <c:v>When it comes to fishing, I tend to spend a lot of my money on this activity because I love it so much!</c:v>
                </c:pt>
                <c:pt idx="14">
                  <c:v>I like to browse in a tackle shop and then check online to see if I can get it cheaper</c:v>
                </c:pt>
                <c:pt idx="15">
                  <c:v>I usually fish on my own to get away from people</c:v>
                </c:pt>
                <c:pt idx="16">
                  <c:v>I like to compete in fishing competitions</c:v>
                </c:pt>
                <c:pt idx="17">
                  <c:v>I fish to catch trophy sized fish</c:v>
                </c:pt>
              </c:strCache>
            </c:strRef>
          </c:cat>
          <c:val>
            <c:numRef>
              <c:f>'Q8 Charts'!$G$5:$G$22</c:f>
              <c:numCache>
                <c:formatCode>#,##0%</c:formatCode>
                <c:ptCount val="18"/>
                <c:pt idx="0">
                  <c:v>8.4586466165413529E-3</c:v>
                </c:pt>
                <c:pt idx="1">
                  <c:v>1.4097744360902255E-2</c:v>
                </c:pt>
                <c:pt idx="2">
                  <c:v>2.0676691729323307E-2</c:v>
                </c:pt>
                <c:pt idx="3">
                  <c:v>1.5037593984962405E-2</c:v>
                </c:pt>
                <c:pt idx="4">
                  <c:v>3.3834586466165412E-2</c:v>
                </c:pt>
                <c:pt idx="5">
                  <c:v>6.5789473684210523E-3</c:v>
                </c:pt>
                <c:pt idx="6">
                  <c:v>1.0338345864661654E-2</c:v>
                </c:pt>
                <c:pt idx="7">
                  <c:v>1.9736842105263157E-2</c:v>
                </c:pt>
                <c:pt idx="8">
                  <c:v>2.1616541353383457E-2</c:v>
                </c:pt>
                <c:pt idx="9">
                  <c:v>2.0676691729323307E-2</c:v>
                </c:pt>
                <c:pt idx="10">
                  <c:v>3.007518796992481E-2</c:v>
                </c:pt>
                <c:pt idx="11">
                  <c:v>1.3157894736842105E-2</c:v>
                </c:pt>
                <c:pt idx="12">
                  <c:v>3.3834586466165412E-2</c:v>
                </c:pt>
                <c:pt idx="13">
                  <c:v>0.125</c:v>
                </c:pt>
                <c:pt idx="14">
                  <c:v>0.10338345864661654</c:v>
                </c:pt>
                <c:pt idx="15">
                  <c:v>0.10526315789473684</c:v>
                </c:pt>
                <c:pt idx="16">
                  <c:v>0.32800751879699247</c:v>
                </c:pt>
                <c:pt idx="17">
                  <c:v>0.27443609022556392</c:v>
                </c:pt>
              </c:numCache>
            </c:numRef>
          </c:val>
          <c:extLst>
            <c:ext xmlns:c16="http://schemas.microsoft.com/office/drawing/2014/chart" uri="{C3380CC4-5D6E-409C-BE32-E72D297353CC}">
              <c16:uniqueId val="{00000004-48EF-4229-A84E-ED309746E50B}"/>
            </c:ext>
          </c:extLst>
        </c:ser>
        <c:dLbls>
          <c:showLegendKey val="0"/>
          <c:showVal val="0"/>
          <c:showCatName val="0"/>
          <c:showSerName val="0"/>
          <c:showPercent val="0"/>
          <c:showBubbleSize val="0"/>
        </c:dLbls>
        <c:gapWidth val="75"/>
        <c:overlap val="100"/>
        <c:axId val="685806271"/>
        <c:axId val="685820831"/>
      </c:barChart>
      <c:catAx>
        <c:axId val="685806271"/>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5820831"/>
        <c:crosses val="autoZero"/>
        <c:auto val="1"/>
        <c:lblAlgn val="ctr"/>
        <c:lblOffset val="100"/>
        <c:noMultiLvlLbl val="0"/>
      </c:catAx>
      <c:valAx>
        <c:axId val="685820831"/>
        <c:scaling>
          <c:orientation val="minMax"/>
          <c:max val="1"/>
        </c:scaling>
        <c:delete val="1"/>
        <c:axPos val="t"/>
        <c:numFmt formatCode="#,##0%" sourceLinked="1"/>
        <c:majorTickMark val="none"/>
        <c:minorTickMark val="none"/>
        <c:tickLblPos val="nextTo"/>
        <c:crossAx val="6858062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Q8. Fishing Behaviours - Segment 1: Green Individualists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'Q8 Charts'!$C$27</c:f>
              <c:strCache>
                <c:ptCount val="1"/>
                <c:pt idx="0">
                  <c:v>Strongly 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'Q8 Charts'!$B$28:$B$45</c:f>
              <c:strCache>
                <c:ptCount val="18"/>
                <c:pt idx="0">
                  <c:v>I am a responsible fisher and accept fishing rules and regulations even if it means I catch less fish</c:v>
                </c:pt>
                <c:pt idx="1">
                  <c:v>I aim to catch enough fish for a feed rather than take the bag limit</c:v>
                </c:pt>
                <c:pt idx="2">
                  <c:v>Fishing with my friends and family is the best part of going fishing</c:v>
                </c:pt>
                <c:pt idx="3">
                  <c:v>I support fisheries management principles</c:v>
                </c:pt>
                <c:pt idx="4">
                  <c:v>I catch fish, lobsters, etc for food for myself or to share with my friends and family</c:v>
                </c:pt>
                <c:pt idx="5">
                  <c:v>I buy fishing equipment that’s affordable / look for the best deals</c:v>
                </c:pt>
                <c:pt idx="6">
                  <c:v>I find fishing rules and regulations easy to understand</c:v>
                </c:pt>
                <c:pt idx="7">
                  <c:v>I don’t go fishing as often as I would like to</c:v>
                </c:pt>
                <c:pt idx="8">
                  <c:v>I fish for the challenge and enjoyment of catching fish</c:v>
                </c:pt>
                <c:pt idx="9">
                  <c:v>I support both recreational and commercial fishing in Tasmania</c:v>
                </c:pt>
                <c:pt idx="10">
                  <c:v>Time spent fishing is one of the best ways I know to relax and unwind</c:v>
                </c:pt>
                <c:pt idx="11">
                  <c:v>I like to support my local tackle shop</c:v>
                </c:pt>
                <c:pt idx="12">
                  <c:v>I usually release most of the fish I catch</c:v>
                </c:pt>
                <c:pt idx="13">
                  <c:v>I like to browse in a tackle shop and then check online to see if I can get it cheaper</c:v>
                </c:pt>
                <c:pt idx="14">
                  <c:v>I usually fish on my own to get away from people</c:v>
                </c:pt>
                <c:pt idx="15">
                  <c:v>When it comes to fishing, I tend to spend a lot of my money on this activity because I love it so much!</c:v>
                </c:pt>
                <c:pt idx="16">
                  <c:v>I fish to catch trophy sized fish</c:v>
                </c:pt>
                <c:pt idx="17">
                  <c:v>I like to compete in fishing competitions</c:v>
                </c:pt>
              </c:strCache>
            </c:strRef>
          </c:cat>
          <c:val>
            <c:numRef>
              <c:f>'Q8 Charts'!$C$28:$C$45</c:f>
              <c:numCache>
                <c:formatCode>#,##0%</c:formatCode>
                <c:ptCount val="18"/>
                <c:pt idx="0">
                  <c:v>0.5267857142857143</c:v>
                </c:pt>
                <c:pt idx="1">
                  <c:v>0.37202380952380953</c:v>
                </c:pt>
                <c:pt idx="2">
                  <c:v>0.23809523809523808</c:v>
                </c:pt>
                <c:pt idx="3">
                  <c:v>0.31845238095238093</c:v>
                </c:pt>
                <c:pt idx="4">
                  <c:v>0.21428571428571427</c:v>
                </c:pt>
                <c:pt idx="5">
                  <c:v>0.11607142857142858</c:v>
                </c:pt>
                <c:pt idx="6">
                  <c:v>0.14880952380952381</c:v>
                </c:pt>
                <c:pt idx="7">
                  <c:v>0.24702380952380953</c:v>
                </c:pt>
                <c:pt idx="8">
                  <c:v>0.11904761904761904</c:v>
                </c:pt>
                <c:pt idx="9">
                  <c:v>0.17559523809523808</c:v>
                </c:pt>
                <c:pt idx="10">
                  <c:v>0.13392857142857142</c:v>
                </c:pt>
                <c:pt idx="11">
                  <c:v>9.8214285714285712E-2</c:v>
                </c:pt>
                <c:pt idx="12">
                  <c:v>0.10119047619047619</c:v>
                </c:pt>
                <c:pt idx="13">
                  <c:v>3.273809523809524E-2</c:v>
                </c:pt>
                <c:pt idx="14">
                  <c:v>3.5714285714285712E-2</c:v>
                </c:pt>
                <c:pt idx="15">
                  <c:v>3.8690476190476192E-2</c:v>
                </c:pt>
                <c:pt idx="16">
                  <c:v>2.976190476190476E-3</c:v>
                </c:pt>
                <c:pt idx="17">
                  <c:v>5.9523809523809521E-3</c:v>
                </c:pt>
              </c:numCache>
            </c:numRef>
          </c:val>
          <c:extLst>
            <c:ext xmlns:c16="http://schemas.microsoft.com/office/drawing/2014/chart" uri="{C3380CC4-5D6E-409C-BE32-E72D297353CC}">
              <c16:uniqueId val="{00000000-5CFB-4D7E-9B13-4FF212D9E705}"/>
            </c:ext>
          </c:extLst>
        </c:ser>
        <c:ser>
          <c:idx val="1"/>
          <c:order val="1"/>
          <c:tx>
            <c:strRef>
              <c:f>'Q8 Charts'!$D$27</c:f>
              <c:strCache>
                <c:ptCount val="1"/>
                <c:pt idx="0">
                  <c:v>Agree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'Q8 Charts'!$B$28:$B$45</c:f>
              <c:strCache>
                <c:ptCount val="18"/>
                <c:pt idx="0">
                  <c:v>I am a responsible fisher and accept fishing rules and regulations even if it means I catch less fish</c:v>
                </c:pt>
                <c:pt idx="1">
                  <c:v>I aim to catch enough fish for a feed rather than take the bag limit</c:v>
                </c:pt>
                <c:pt idx="2">
                  <c:v>Fishing with my friends and family is the best part of going fishing</c:v>
                </c:pt>
                <c:pt idx="3">
                  <c:v>I support fisheries management principles</c:v>
                </c:pt>
                <c:pt idx="4">
                  <c:v>I catch fish, lobsters, etc for food for myself or to share with my friends and family</c:v>
                </c:pt>
                <c:pt idx="5">
                  <c:v>I buy fishing equipment that’s affordable / look for the best deals</c:v>
                </c:pt>
                <c:pt idx="6">
                  <c:v>I find fishing rules and regulations easy to understand</c:v>
                </c:pt>
                <c:pt idx="7">
                  <c:v>I don’t go fishing as often as I would like to</c:v>
                </c:pt>
                <c:pt idx="8">
                  <c:v>I fish for the challenge and enjoyment of catching fish</c:v>
                </c:pt>
                <c:pt idx="9">
                  <c:v>I support both recreational and commercial fishing in Tasmania</c:v>
                </c:pt>
                <c:pt idx="10">
                  <c:v>Time spent fishing is one of the best ways I know to relax and unwind</c:v>
                </c:pt>
                <c:pt idx="11">
                  <c:v>I like to support my local tackle shop</c:v>
                </c:pt>
                <c:pt idx="12">
                  <c:v>I usually release most of the fish I catch</c:v>
                </c:pt>
                <c:pt idx="13">
                  <c:v>I like to browse in a tackle shop and then check online to see if I can get it cheaper</c:v>
                </c:pt>
                <c:pt idx="14">
                  <c:v>I usually fish on my own to get away from people</c:v>
                </c:pt>
                <c:pt idx="15">
                  <c:v>When it comes to fishing, I tend to spend a lot of my money on this activity because I love it so much!</c:v>
                </c:pt>
                <c:pt idx="16">
                  <c:v>I fish to catch trophy sized fish</c:v>
                </c:pt>
                <c:pt idx="17">
                  <c:v>I like to compete in fishing competitions</c:v>
                </c:pt>
              </c:strCache>
            </c:strRef>
          </c:cat>
          <c:val>
            <c:numRef>
              <c:f>'Q8 Charts'!$D$28:$D$45</c:f>
              <c:numCache>
                <c:formatCode>#,##0%</c:formatCode>
                <c:ptCount val="18"/>
                <c:pt idx="0">
                  <c:v>0.44345238095238093</c:v>
                </c:pt>
                <c:pt idx="1">
                  <c:v>0.48511904761904762</c:v>
                </c:pt>
                <c:pt idx="2">
                  <c:v>0.55654761904761907</c:v>
                </c:pt>
                <c:pt idx="3">
                  <c:v>0.46726190476190477</c:v>
                </c:pt>
                <c:pt idx="4">
                  <c:v>0.5625</c:v>
                </c:pt>
                <c:pt idx="5">
                  <c:v>0.65476190476190477</c:v>
                </c:pt>
                <c:pt idx="6">
                  <c:v>0.62202380952380953</c:v>
                </c:pt>
                <c:pt idx="7">
                  <c:v>0.51488095238095233</c:v>
                </c:pt>
                <c:pt idx="8">
                  <c:v>0.60416666666666663</c:v>
                </c:pt>
                <c:pt idx="9">
                  <c:v>0.49702380952380953</c:v>
                </c:pt>
                <c:pt idx="10">
                  <c:v>0.52083333333333337</c:v>
                </c:pt>
                <c:pt idx="11">
                  <c:v>0.48214285714285715</c:v>
                </c:pt>
                <c:pt idx="12">
                  <c:v>0.39880952380952384</c:v>
                </c:pt>
                <c:pt idx="13">
                  <c:v>0.21428571428571427</c:v>
                </c:pt>
                <c:pt idx="14">
                  <c:v>0.1875</c:v>
                </c:pt>
                <c:pt idx="15">
                  <c:v>0.13392857142857142</c:v>
                </c:pt>
                <c:pt idx="16">
                  <c:v>3.5714285714285712E-2</c:v>
                </c:pt>
                <c:pt idx="17">
                  <c:v>1.7857142857142856E-2</c:v>
                </c:pt>
              </c:numCache>
            </c:numRef>
          </c:val>
          <c:extLst>
            <c:ext xmlns:c16="http://schemas.microsoft.com/office/drawing/2014/chart" uri="{C3380CC4-5D6E-409C-BE32-E72D297353CC}">
              <c16:uniqueId val="{00000001-5CFB-4D7E-9B13-4FF212D9E705}"/>
            </c:ext>
          </c:extLst>
        </c:ser>
        <c:ser>
          <c:idx val="2"/>
          <c:order val="2"/>
          <c:tx>
            <c:strRef>
              <c:f>'Q8 Charts'!$E$27</c:f>
              <c:strCache>
                <c:ptCount val="1"/>
                <c:pt idx="0">
                  <c:v>Not sure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'Q8 Charts'!$B$28:$B$45</c:f>
              <c:strCache>
                <c:ptCount val="18"/>
                <c:pt idx="0">
                  <c:v>I am a responsible fisher and accept fishing rules and regulations even if it means I catch less fish</c:v>
                </c:pt>
                <c:pt idx="1">
                  <c:v>I aim to catch enough fish for a feed rather than take the bag limit</c:v>
                </c:pt>
                <c:pt idx="2">
                  <c:v>Fishing with my friends and family is the best part of going fishing</c:v>
                </c:pt>
                <c:pt idx="3">
                  <c:v>I support fisheries management principles</c:v>
                </c:pt>
                <c:pt idx="4">
                  <c:v>I catch fish, lobsters, etc for food for myself or to share with my friends and family</c:v>
                </c:pt>
                <c:pt idx="5">
                  <c:v>I buy fishing equipment that’s affordable / look for the best deals</c:v>
                </c:pt>
                <c:pt idx="6">
                  <c:v>I find fishing rules and regulations easy to understand</c:v>
                </c:pt>
                <c:pt idx="7">
                  <c:v>I don’t go fishing as often as I would like to</c:v>
                </c:pt>
                <c:pt idx="8">
                  <c:v>I fish for the challenge and enjoyment of catching fish</c:v>
                </c:pt>
                <c:pt idx="9">
                  <c:v>I support both recreational and commercial fishing in Tasmania</c:v>
                </c:pt>
                <c:pt idx="10">
                  <c:v>Time spent fishing is one of the best ways I know to relax and unwind</c:v>
                </c:pt>
                <c:pt idx="11">
                  <c:v>I like to support my local tackle shop</c:v>
                </c:pt>
                <c:pt idx="12">
                  <c:v>I usually release most of the fish I catch</c:v>
                </c:pt>
                <c:pt idx="13">
                  <c:v>I like to browse in a tackle shop and then check online to see if I can get it cheaper</c:v>
                </c:pt>
                <c:pt idx="14">
                  <c:v>I usually fish on my own to get away from people</c:v>
                </c:pt>
                <c:pt idx="15">
                  <c:v>When it comes to fishing, I tend to spend a lot of my money on this activity because I love it so much!</c:v>
                </c:pt>
                <c:pt idx="16">
                  <c:v>I fish to catch trophy sized fish</c:v>
                </c:pt>
                <c:pt idx="17">
                  <c:v>I like to compete in fishing competitions</c:v>
                </c:pt>
              </c:strCache>
            </c:strRef>
          </c:cat>
          <c:val>
            <c:numRef>
              <c:f>'Q8 Charts'!$E$28:$E$45</c:f>
              <c:numCache>
                <c:formatCode>#,##0%</c:formatCode>
                <c:ptCount val="18"/>
                <c:pt idx="0">
                  <c:v>1.1904761904761904E-2</c:v>
                </c:pt>
                <c:pt idx="1">
                  <c:v>7.1428571428571425E-2</c:v>
                </c:pt>
                <c:pt idx="2">
                  <c:v>0.1130952380952381</c:v>
                </c:pt>
                <c:pt idx="3">
                  <c:v>0.16666666666666666</c:v>
                </c:pt>
                <c:pt idx="4">
                  <c:v>5.3571428571428568E-2</c:v>
                </c:pt>
                <c:pt idx="5">
                  <c:v>0.10714285714285714</c:v>
                </c:pt>
                <c:pt idx="6">
                  <c:v>0.13392857142857142</c:v>
                </c:pt>
                <c:pt idx="7">
                  <c:v>7.1428571428571425E-2</c:v>
                </c:pt>
                <c:pt idx="8">
                  <c:v>8.0357142857142863E-2</c:v>
                </c:pt>
                <c:pt idx="9">
                  <c:v>0.19642857142857142</c:v>
                </c:pt>
                <c:pt idx="10">
                  <c:v>0.15476190476190477</c:v>
                </c:pt>
                <c:pt idx="11">
                  <c:v>0.23809523809523808</c:v>
                </c:pt>
                <c:pt idx="12">
                  <c:v>0.15476190476190477</c:v>
                </c:pt>
                <c:pt idx="13">
                  <c:v>0.14583333333333334</c:v>
                </c:pt>
                <c:pt idx="14">
                  <c:v>0.12202380952380952</c:v>
                </c:pt>
                <c:pt idx="15">
                  <c:v>8.9285714285714288E-2</c:v>
                </c:pt>
                <c:pt idx="16">
                  <c:v>5.0595238095238096E-2</c:v>
                </c:pt>
                <c:pt idx="17">
                  <c:v>3.5714285714285712E-2</c:v>
                </c:pt>
              </c:numCache>
            </c:numRef>
          </c:val>
          <c:extLst>
            <c:ext xmlns:c16="http://schemas.microsoft.com/office/drawing/2014/chart" uri="{C3380CC4-5D6E-409C-BE32-E72D297353CC}">
              <c16:uniqueId val="{00000002-5CFB-4D7E-9B13-4FF212D9E705}"/>
            </c:ext>
          </c:extLst>
        </c:ser>
        <c:ser>
          <c:idx val="3"/>
          <c:order val="3"/>
          <c:tx>
            <c:strRef>
              <c:f>'Q8 Charts'!$F$27</c:f>
              <c:strCache>
                <c:ptCount val="1"/>
                <c:pt idx="0">
                  <c:v>Disagree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'Q8 Charts'!$B$28:$B$45</c:f>
              <c:strCache>
                <c:ptCount val="18"/>
                <c:pt idx="0">
                  <c:v>I am a responsible fisher and accept fishing rules and regulations even if it means I catch less fish</c:v>
                </c:pt>
                <c:pt idx="1">
                  <c:v>I aim to catch enough fish for a feed rather than take the bag limit</c:v>
                </c:pt>
                <c:pt idx="2">
                  <c:v>Fishing with my friends and family is the best part of going fishing</c:v>
                </c:pt>
                <c:pt idx="3">
                  <c:v>I support fisheries management principles</c:v>
                </c:pt>
                <c:pt idx="4">
                  <c:v>I catch fish, lobsters, etc for food for myself or to share with my friends and family</c:v>
                </c:pt>
                <c:pt idx="5">
                  <c:v>I buy fishing equipment that’s affordable / look for the best deals</c:v>
                </c:pt>
                <c:pt idx="6">
                  <c:v>I find fishing rules and regulations easy to understand</c:v>
                </c:pt>
                <c:pt idx="7">
                  <c:v>I don’t go fishing as often as I would like to</c:v>
                </c:pt>
                <c:pt idx="8">
                  <c:v>I fish for the challenge and enjoyment of catching fish</c:v>
                </c:pt>
                <c:pt idx="9">
                  <c:v>I support both recreational and commercial fishing in Tasmania</c:v>
                </c:pt>
                <c:pt idx="10">
                  <c:v>Time spent fishing is one of the best ways I know to relax and unwind</c:v>
                </c:pt>
                <c:pt idx="11">
                  <c:v>I like to support my local tackle shop</c:v>
                </c:pt>
                <c:pt idx="12">
                  <c:v>I usually release most of the fish I catch</c:v>
                </c:pt>
                <c:pt idx="13">
                  <c:v>I like to browse in a tackle shop and then check online to see if I can get it cheaper</c:v>
                </c:pt>
                <c:pt idx="14">
                  <c:v>I usually fish on my own to get away from people</c:v>
                </c:pt>
                <c:pt idx="15">
                  <c:v>When it comes to fishing, I tend to spend a lot of my money on this activity because I love it so much!</c:v>
                </c:pt>
                <c:pt idx="16">
                  <c:v>I fish to catch trophy sized fish</c:v>
                </c:pt>
                <c:pt idx="17">
                  <c:v>I like to compete in fishing competitions</c:v>
                </c:pt>
              </c:strCache>
            </c:strRef>
          </c:cat>
          <c:val>
            <c:numRef>
              <c:f>'Q8 Charts'!$F$28:$F$45</c:f>
              <c:numCache>
                <c:formatCode>#,##0%</c:formatCode>
                <c:ptCount val="18"/>
                <c:pt idx="0">
                  <c:v>8.9285714285714281E-3</c:v>
                </c:pt>
                <c:pt idx="1">
                  <c:v>5.3571428571428568E-2</c:v>
                </c:pt>
                <c:pt idx="2">
                  <c:v>8.6309523809523808E-2</c:v>
                </c:pt>
                <c:pt idx="3">
                  <c:v>3.273809523809524E-2</c:v>
                </c:pt>
                <c:pt idx="4">
                  <c:v>0.13392857142857142</c:v>
                </c:pt>
                <c:pt idx="5">
                  <c:v>9.8214285714285712E-2</c:v>
                </c:pt>
                <c:pt idx="6">
                  <c:v>8.3333333333333329E-2</c:v>
                </c:pt>
                <c:pt idx="7">
                  <c:v>0.15178571428571427</c:v>
                </c:pt>
                <c:pt idx="8">
                  <c:v>0.14880952380952381</c:v>
                </c:pt>
                <c:pt idx="9">
                  <c:v>0.10119047619047619</c:v>
                </c:pt>
                <c:pt idx="10">
                  <c:v>0.16666666666666666</c:v>
                </c:pt>
                <c:pt idx="11">
                  <c:v>0.16071428571428573</c:v>
                </c:pt>
                <c:pt idx="12">
                  <c:v>0.32738095238095238</c:v>
                </c:pt>
                <c:pt idx="13">
                  <c:v>0.4375</c:v>
                </c:pt>
                <c:pt idx="14">
                  <c:v>0.51190476190476186</c:v>
                </c:pt>
                <c:pt idx="15">
                  <c:v>0.47916666666666669</c:v>
                </c:pt>
                <c:pt idx="16">
                  <c:v>0.44047619047619047</c:v>
                </c:pt>
                <c:pt idx="17">
                  <c:v>0.42559523809523808</c:v>
                </c:pt>
              </c:numCache>
            </c:numRef>
          </c:val>
          <c:extLst>
            <c:ext xmlns:c16="http://schemas.microsoft.com/office/drawing/2014/chart" uri="{C3380CC4-5D6E-409C-BE32-E72D297353CC}">
              <c16:uniqueId val="{00000003-5CFB-4D7E-9B13-4FF212D9E705}"/>
            </c:ext>
          </c:extLst>
        </c:ser>
        <c:ser>
          <c:idx val="4"/>
          <c:order val="4"/>
          <c:tx>
            <c:strRef>
              <c:f>'Q8 Charts'!$G$27</c:f>
              <c:strCache>
                <c:ptCount val="1"/>
                <c:pt idx="0">
                  <c:v>Strongly disagree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'Q8 Charts'!$B$28:$B$45</c:f>
              <c:strCache>
                <c:ptCount val="18"/>
                <c:pt idx="0">
                  <c:v>I am a responsible fisher and accept fishing rules and regulations even if it means I catch less fish</c:v>
                </c:pt>
                <c:pt idx="1">
                  <c:v>I aim to catch enough fish for a feed rather than take the bag limit</c:v>
                </c:pt>
                <c:pt idx="2">
                  <c:v>Fishing with my friends and family is the best part of going fishing</c:v>
                </c:pt>
                <c:pt idx="3">
                  <c:v>I support fisheries management principles</c:v>
                </c:pt>
                <c:pt idx="4">
                  <c:v>I catch fish, lobsters, etc for food for myself or to share with my friends and family</c:v>
                </c:pt>
                <c:pt idx="5">
                  <c:v>I buy fishing equipment that’s affordable / look for the best deals</c:v>
                </c:pt>
                <c:pt idx="6">
                  <c:v>I find fishing rules and regulations easy to understand</c:v>
                </c:pt>
                <c:pt idx="7">
                  <c:v>I don’t go fishing as often as I would like to</c:v>
                </c:pt>
                <c:pt idx="8">
                  <c:v>I fish for the challenge and enjoyment of catching fish</c:v>
                </c:pt>
                <c:pt idx="9">
                  <c:v>I support both recreational and commercial fishing in Tasmania</c:v>
                </c:pt>
                <c:pt idx="10">
                  <c:v>Time spent fishing is one of the best ways I know to relax and unwind</c:v>
                </c:pt>
                <c:pt idx="11">
                  <c:v>I like to support my local tackle shop</c:v>
                </c:pt>
                <c:pt idx="12">
                  <c:v>I usually release most of the fish I catch</c:v>
                </c:pt>
                <c:pt idx="13">
                  <c:v>I like to browse in a tackle shop and then check online to see if I can get it cheaper</c:v>
                </c:pt>
                <c:pt idx="14">
                  <c:v>I usually fish on my own to get away from people</c:v>
                </c:pt>
                <c:pt idx="15">
                  <c:v>When it comes to fishing, I tend to spend a lot of my money on this activity because I love it so much!</c:v>
                </c:pt>
                <c:pt idx="16">
                  <c:v>I fish to catch trophy sized fish</c:v>
                </c:pt>
                <c:pt idx="17">
                  <c:v>I like to compete in fishing competitions</c:v>
                </c:pt>
              </c:strCache>
            </c:strRef>
          </c:cat>
          <c:val>
            <c:numRef>
              <c:f>'Q8 Charts'!$G$28:$G$45</c:f>
              <c:numCache>
                <c:formatCode>#,##0%</c:formatCode>
                <c:ptCount val="18"/>
                <c:pt idx="0">
                  <c:v>8.9285714285714281E-3</c:v>
                </c:pt>
                <c:pt idx="1">
                  <c:v>1.7857142857142856E-2</c:v>
                </c:pt>
                <c:pt idx="2">
                  <c:v>5.9523809523809521E-3</c:v>
                </c:pt>
                <c:pt idx="3">
                  <c:v>1.488095238095238E-2</c:v>
                </c:pt>
                <c:pt idx="4">
                  <c:v>3.5714285714285712E-2</c:v>
                </c:pt>
                <c:pt idx="5">
                  <c:v>2.3809523809523808E-2</c:v>
                </c:pt>
                <c:pt idx="6">
                  <c:v>1.1904761904761904E-2</c:v>
                </c:pt>
                <c:pt idx="7">
                  <c:v>1.488095238095238E-2</c:v>
                </c:pt>
                <c:pt idx="8">
                  <c:v>4.7619047619047616E-2</c:v>
                </c:pt>
                <c:pt idx="9">
                  <c:v>2.976190476190476E-2</c:v>
                </c:pt>
                <c:pt idx="10">
                  <c:v>2.3809523809523808E-2</c:v>
                </c:pt>
                <c:pt idx="11">
                  <c:v>2.0833333333333332E-2</c:v>
                </c:pt>
                <c:pt idx="12">
                  <c:v>1.7857142857142856E-2</c:v>
                </c:pt>
                <c:pt idx="13">
                  <c:v>0.16964285714285715</c:v>
                </c:pt>
                <c:pt idx="14">
                  <c:v>0.14285714285714285</c:v>
                </c:pt>
                <c:pt idx="15">
                  <c:v>0.25892857142857145</c:v>
                </c:pt>
                <c:pt idx="16">
                  <c:v>0.47023809523809523</c:v>
                </c:pt>
                <c:pt idx="17">
                  <c:v>0.51488095238095233</c:v>
                </c:pt>
              </c:numCache>
            </c:numRef>
          </c:val>
          <c:extLst>
            <c:ext xmlns:c16="http://schemas.microsoft.com/office/drawing/2014/chart" uri="{C3380CC4-5D6E-409C-BE32-E72D297353CC}">
              <c16:uniqueId val="{00000004-5CFB-4D7E-9B13-4FF212D9E705}"/>
            </c:ext>
          </c:extLst>
        </c:ser>
        <c:dLbls>
          <c:showLegendKey val="0"/>
          <c:showVal val="0"/>
          <c:showCatName val="0"/>
          <c:showSerName val="0"/>
          <c:showPercent val="0"/>
          <c:showBubbleSize val="0"/>
        </c:dLbls>
        <c:gapWidth val="75"/>
        <c:overlap val="100"/>
        <c:axId val="1318116527"/>
        <c:axId val="1318113615"/>
      </c:barChart>
      <c:catAx>
        <c:axId val="1318116527"/>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8113615"/>
        <c:crosses val="autoZero"/>
        <c:auto val="1"/>
        <c:lblAlgn val="ctr"/>
        <c:lblOffset val="100"/>
        <c:noMultiLvlLbl val="0"/>
      </c:catAx>
      <c:valAx>
        <c:axId val="1318113615"/>
        <c:scaling>
          <c:orientation val="minMax"/>
          <c:max val="1"/>
        </c:scaling>
        <c:delete val="1"/>
        <c:axPos val="t"/>
        <c:numFmt formatCode="#,##0%" sourceLinked="1"/>
        <c:majorTickMark val="none"/>
        <c:minorTickMark val="none"/>
        <c:tickLblPos val="nextTo"/>
        <c:crossAx val="13181165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Q8. Fishing Behaviours - Segment 2: Homebody</a:t>
            </a:r>
            <a:r>
              <a:rPr lang="en-US" baseline="0"/>
              <a:t> Anglers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'Q8 Charts'!$C$50</c:f>
              <c:strCache>
                <c:ptCount val="1"/>
                <c:pt idx="0">
                  <c:v>Strongly 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'Q8 Charts'!$B$51:$B$68</c:f>
              <c:strCache>
                <c:ptCount val="18"/>
                <c:pt idx="0">
                  <c:v>I am a responsible fisher and accept fishing rules and regulations even if it means I catch less fish</c:v>
                </c:pt>
                <c:pt idx="1">
                  <c:v>I buy fishing equipment that’s affordable / look for the best deals</c:v>
                </c:pt>
                <c:pt idx="2">
                  <c:v>I fish for the challenge and enjoyment of catching fish</c:v>
                </c:pt>
                <c:pt idx="3">
                  <c:v>I don’t go fishing as often as I would like to</c:v>
                </c:pt>
                <c:pt idx="4">
                  <c:v>I aim to catch enough fish for a feed rather than take the bag limit</c:v>
                </c:pt>
                <c:pt idx="5">
                  <c:v>I catch fish, lobsters, etc for food for myself or to share with my friends and family</c:v>
                </c:pt>
                <c:pt idx="6">
                  <c:v>Time spent fishing is one of the best ways I know to relax and unwind</c:v>
                </c:pt>
                <c:pt idx="7">
                  <c:v>Fishing with my friends and family is the best part of going fishing</c:v>
                </c:pt>
                <c:pt idx="8">
                  <c:v>I support both recreational and commercial fishing in Tasmania</c:v>
                </c:pt>
                <c:pt idx="9">
                  <c:v>I support fisheries management principles</c:v>
                </c:pt>
                <c:pt idx="10">
                  <c:v>I find fishing rules and regulations easy to understand</c:v>
                </c:pt>
                <c:pt idx="11">
                  <c:v>I like to support my local tackle shop</c:v>
                </c:pt>
                <c:pt idx="12">
                  <c:v>I usually release most of the fish I catch</c:v>
                </c:pt>
                <c:pt idx="13">
                  <c:v>I like to browse in a tackle shop and then check online to see if I can get it cheaper</c:v>
                </c:pt>
                <c:pt idx="14">
                  <c:v>I usually fish on my own to get away from people</c:v>
                </c:pt>
                <c:pt idx="15">
                  <c:v>When it comes to fishing, I tend to spend a lot of my money on this activity because I love it so much!</c:v>
                </c:pt>
                <c:pt idx="16">
                  <c:v>I like to compete in fishing competitions</c:v>
                </c:pt>
                <c:pt idx="17">
                  <c:v>I fish to catch trophy sized fish</c:v>
                </c:pt>
              </c:strCache>
            </c:strRef>
          </c:cat>
          <c:val>
            <c:numRef>
              <c:f>'Q8 Charts'!$C$51:$C$68</c:f>
              <c:numCache>
                <c:formatCode>#,##0%</c:formatCode>
                <c:ptCount val="18"/>
                <c:pt idx="0">
                  <c:v>0.33516483516483514</c:v>
                </c:pt>
                <c:pt idx="1">
                  <c:v>0.13186813186813187</c:v>
                </c:pt>
                <c:pt idx="2">
                  <c:v>0.12087912087912088</c:v>
                </c:pt>
                <c:pt idx="3">
                  <c:v>0.28021978021978022</c:v>
                </c:pt>
                <c:pt idx="4">
                  <c:v>0.23076923076923078</c:v>
                </c:pt>
                <c:pt idx="5">
                  <c:v>0.21978021978021978</c:v>
                </c:pt>
                <c:pt idx="6">
                  <c:v>0.21978021978021978</c:v>
                </c:pt>
                <c:pt idx="7">
                  <c:v>0.2032967032967033</c:v>
                </c:pt>
                <c:pt idx="8">
                  <c:v>0.13186813186813187</c:v>
                </c:pt>
                <c:pt idx="9">
                  <c:v>0.1043956043956044</c:v>
                </c:pt>
                <c:pt idx="10">
                  <c:v>7.1428571428571425E-2</c:v>
                </c:pt>
                <c:pt idx="11">
                  <c:v>6.5934065934065936E-2</c:v>
                </c:pt>
                <c:pt idx="12">
                  <c:v>0.1043956043956044</c:v>
                </c:pt>
                <c:pt idx="13">
                  <c:v>7.1428571428571425E-2</c:v>
                </c:pt>
                <c:pt idx="14">
                  <c:v>6.043956043956044E-2</c:v>
                </c:pt>
                <c:pt idx="15">
                  <c:v>6.043956043956044E-2</c:v>
                </c:pt>
                <c:pt idx="16">
                  <c:v>5.4945054945054949E-3</c:v>
                </c:pt>
                <c:pt idx="17">
                  <c:v>5.4945054945054949E-3</c:v>
                </c:pt>
              </c:numCache>
            </c:numRef>
          </c:val>
          <c:extLst>
            <c:ext xmlns:c16="http://schemas.microsoft.com/office/drawing/2014/chart" uri="{C3380CC4-5D6E-409C-BE32-E72D297353CC}">
              <c16:uniqueId val="{00000000-071E-4290-ABA2-548D37ACA6AF}"/>
            </c:ext>
          </c:extLst>
        </c:ser>
        <c:ser>
          <c:idx val="1"/>
          <c:order val="1"/>
          <c:tx>
            <c:strRef>
              <c:f>'Q8 Charts'!$D$50</c:f>
              <c:strCache>
                <c:ptCount val="1"/>
                <c:pt idx="0">
                  <c:v>Agree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'Q8 Charts'!$B$51:$B$68</c:f>
              <c:strCache>
                <c:ptCount val="18"/>
                <c:pt idx="0">
                  <c:v>I am a responsible fisher and accept fishing rules and regulations even if it means I catch less fish</c:v>
                </c:pt>
                <c:pt idx="1">
                  <c:v>I buy fishing equipment that’s affordable / look for the best deals</c:v>
                </c:pt>
                <c:pt idx="2">
                  <c:v>I fish for the challenge and enjoyment of catching fish</c:v>
                </c:pt>
                <c:pt idx="3">
                  <c:v>I don’t go fishing as often as I would like to</c:v>
                </c:pt>
                <c:pt idx="4">
                  <c:v>I aim to catch enough fish for a feed rather than take the bag limit</c:v>
                </c:pt>
                <c:pt idx="5">
                  <c:v>I catch fish, lobsters, etc for food for myself or to share with my friends and family</c:v>
                </c:pt>
                <c:pt idx="6">
                  <c:v>Time spent fishing is one of the best ways I know to relax and unwind</c:v>
                </c:pt>
                <c:pt idx="7">
                  <c:v>Fishing with my friends and family is the best part of going fishing</c:v>
                </c:pt>
                <c:pt idx="8">
                  <c:v>I support both recreational and commercial fishing in Tasmania</c:v>
                </c:pt>
                <c:pt idx="9">
                  <c:v>I support fisheries management principles</c:v>
                </c:pt>
                <c:pt idx="10">
                  <c:v>I find fishing rules and regulations easy to understand</c:v>
                </c:pt>
                <c:pt idx="11">
                  <c:v>I like to support my local tackle shop</c:v>
                </c:pt>
                <c:pt idx="12">
                  <c:v>I usually release most of the fish I catch</c:v>
                </c:pt>
                <c:pt idx="13">
                  <c:v>I like to browse in a tackle shop and then check online to see if I can get it cheaper</c:v>
                </c:pt>
                <c:pt idx="14">
                  <c:v>I usually fish on my own to get away from people</c:v>
                </c:pt>
                <c:pt idx="15">
                  <c:v>When it comes to fishing, I tend to spend a lot of my money on this activity because I love it so much!</c:v>
                </c:pt>
                <c:pt idx="16">
                  <c:v>I like to compete in fishing competitions</c:v>
                </c:pt>
                <c:pt idx="17">
                  <c:v>I fish to catch trophy sized fish</c:v>
                </c:pt>
              </c:strCache>
            </c:strRef>
          </c:cat>
          <c:val>
            <c:numRef>
              <c:f>'Q8 Charts'!$D$51:$D$68</c:f>
              <c:numCache>
                <c:formatCode>#,##0%</c:formatCode>
                <c:ptCount val="18"/>
                <c:pt idx="0">
                  <c:v>0.60989010989010994</c:v>
                </c:pt>
                <c:pt idx="1">
                  <c:v>0.7142857142857143</c:v>
                </c:pt>
                <c:pt idx="2">
                  <c:v>0.69780219780219777</c:v>
                </c:pt>
                <c:pt idx="3">
                  <c:v>0.53846153846153844</c:v>
                </c:pt>
                <c:pt idx="4">
                  <c:v>0.57692307692307687</c:v>
                </c:pt>
                <c:pt idx="5">
                  <c:v>0.57692307692307687</c:v>
                </c:pt>
                <c:pt idx="6">
                  <c:v>0.57692307692307687</c:v>
                </c:pt>
                <c:pt idx="7">
                  <c:v>0.58791208791208793</c:v>
                </c:pt>
                <c:pt idx="8">
                  <c:v>0.57692307692307687</c:v>
                </c:pt>
                <c:pt idx="9">
                  <c:v>0.59890109890109888</c:v>
                </c:pt>
                <c:pt idx="10">
                  <c:v>0.62637362637362637</c:v>
                </c:pt>
                <c:pt idx="11">
                  <c:v>0.58241758241758246</c:v>
                </c:pt>
                <c:pt idx="12">
                  <c:v>0.39560439560439559</c:v>
                </c:pt>
                <c:pt idx="13">
                  <c:v>0.25274725274725274</c:v>
                </c:pt>
                <c:pt idx="14">
                  <c:v>0.25274725274725274</c:v>
                </c:pt>
                <c:pt idx="15">
                  <c:v>0.2087912087912088</c:v>
                </c:pt>
                <c:pt idx="16">
                  <c:v>8.2417582417582416E-2</c:v>
                </c:pt>
                <c:pt idx="17">
                  <c:v>8.2417582417582416E-2</c:v>
                </c:pt>
              </c:numCache>
            </c:numRef>
          </c:val>
          <c:extLst>
            <c:ext xmlns:c16="http://schemas.microsoft.com/office/drawing/2014/chart" uri="{C3380CC4-5D6E-409C-BE32-E72D297353CC}">
              <c16:uniqueId val="{00000001-071E-4290-ABA2-548D37ACA6AF}"/>
            </c:ext>
          </c:extLst>
        </c:ser>
        <c:ser>
          <c:idx val="2"/>
          <c:order val="2"/>
          <c:tx>
            <c:strRef>
              <c:f>'Q8 Charts'!$E$50</c:f>
              <c:strCache>
                <c:ptCount val="1"/>
                <c:pt idx="0">
                  <c:v>Not sure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'Q8 Charts'!$B$51:$B$68</c:f>
              <c:strCache>
                <c:ptCount val="18"/>
                <c:pt idx="0">
                  <c:v>I am a responsible fisher and accept fishing rules and regulations even if it means I catch less fish</c:v>
                </c:pt>
                <c:pt idx="1">
                  <c:v>I buy fishing equipment that’s affordable / look for the best deals</c:v>
                </c:pt>
                <c:pt idx="2">
                  <c:v>I fish for the challenge and enjoyment of catching fish</c:v>
                </c:pt>
                <c:pt idx="3">
                  <c:v>I don’t go fishing as often as I would like to</c:v>
                </c:pt>
                <c:pt idx="4">
                  <c:v>I aim to catch enough fish for a feed rather than take the bag limit</c:v>
                </c:pt>
                <c:pt idx="5">
                  <c:v>I catch fish, lobsters, etc for food for myself or to share with my friends and family</c:v>
                </c:pt>
                <c:pt idx="6">
                  <c:v>Time spent fishing is one of the best ways I know to relax and unwind</c:v>
                </c:pt>
                <c:pt idx="7">
                  <c:v>Fishing with my friends and family is the best part of going fishing</c:v>
                </c:pt>
                <c:pt idx="8">
                  <c:v>I support both recreational and commercial fishing in Tasmania</c:v>
                </c:pt>
                <c:pt idx="9">
                  <c:v>I support fisheries management principles</c:v>
                </c:pt>
                <c:pt idx="10">
                  <c:v>I find fishing rules and regulations easy to understand</c:v>
                </c:pt>
                <c:pt idx="11">
                  <c:v>I like to support my local tackle shop</c:v>
                </c:pt>
                <c:pt idx="12">
                  <c:v>I usually release most of the fish I catch</c:v>
                </c:pt>
                <c:pt idx="13">
                  <c:v>I like to browse in a tackle shop and then check online to see if I can get it cheaper</c:v>
                </c:pt>
                <c:pt idx="14">
                  <c:v>I usually fish on my own to get away from people</c:v>
                </c:pt>
                <c:pt idx="15">
                  <c:v>When it comes to fishing, I tend to spend a lot of my money on this activity because I love it so much!</c:v>
                </c:pt>
                <c:pt idx="16">
                  <c:v>I like to compete in fishing competitions</c:v>
                </c:pt>
                <c:pt idx="17">
                  <c:v>I fish to catch trophy sized fish</c:v>
                </c:pt>
              </c:strCache>
            </c:strRef>
          </c:cat>
          <c:val>
            <c:numRef>
              <c:f>'Q8 Charts'!$E$51:$E$68</c:f>
              <c:numCache>
                <c:formatCode>#,##0%</c:formatCode>
                <c:ptCount val="18"/>
                <c:pt idx="0">
                  <c:v>4.3956043956043959E-2</c:v>
                </c:pt>
                <c:pt idx="1">
                  <c:v>8.2417582417582416E-2</c:v>
                </c:pt>
                <c:pt idx="2">
                  <c:v>9.8901098901098897E-2</c:v>
                </c:pt>
                <c:pt idx="3">
                  <c:v>0.1043956043956044</c:v>
                </c:pt>
                <c:pt idx="4">
                  <c:v>0.12637362637362637</c:v>
                </c:pt>
                <c:pt idx="5">
                  <c:v>6.5934065934065936E-2</c:v>
                </c:pt>
                <c:pt idx="6">
                  <c:v>0.11538461538461539</c:v>
                </c:pt>
                <c:pt idx="7">
                  <c:v>0.14835164835164835</c:v>
                </c:pt>
                <c:pt idx="8">
                  <c:v>0.23076923076923078</c:v>
                </c:pt>
                <c:pt idx="9">
                  <c:v>0.25274725274725274</c:v>
                </c:pt>
                <c:pt idx="10">
                  <c:v>0.15934065934065933</c:v>
                </c:pt>
                <c:pt idx="11">
                  <c:v>0.26923076923076922</c:v>
                </c:pt>
                <c:pt idx="12">
                  <c:v>0.22527472527472528</c:v>
                </c:pt>
                <c:pt idx="13">
                  <c:v>0.21428571428571427</c:v>
                </c:pt>
                <c:pt idx="14">
                  <c:v>0.13736263736263737</c:v>
                </c:pt>
                <c:pt idx="15">
                  <c:v>0.15934065934065933</c:v>
                </c:pt>
                <c:pt idx="16">
                  <c:v>0.14285714285714285</c:v>
                </c:pt>
                <c:pt idx="17">
                  <c:v>0.13736263736263737</c:v>
                </c:pt>
              </c:numCache>
            </c:numRef>
          </c:val>
          <c:extLst>
            <c:ext xmlns:c16="http://schemas.microsoft.com/office/drawing/2014/chart" uri="{C3380CC4-5D6E-409C-BE32-E72D297353CC}">
              <c16:uniqueId val="{00000002-071E-4290-ABA2-548D37ACA6AF}"/>
            </c:ext>
          </c:extLst>
        </c:ser>
        <c:ser>
          <c:idx val="3"/>
          <c:order val="3"/>
          <c:tx>
            <c:strRef>
              <c:f>'Q8 Charts'!$F$50</c:f>
              <c:strCache>
                <c:ptCount val="1"/>
                <c:pt idx="0">
                  <c:v>Disagree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'Q8 Charts'!$B$51:$B$68</c:f>
              <c:strCache>
                <c:ptCount val="18"/>
                <c:pt idx="0">
                  <c:v>I am a responsible fisher and accept fishing rules and regulations even if it means I catch less fish</c:v>
                </c:pt>
                <c:pt idx="1">
                  <c:v>I buy fishing equipment that’s affordable / look for the best deals</c:v>
                </c:pt>
                <c:pt idx="2">
                  <c:v>I fish for the challenge and enjoyment of catching fish</c:v>
                </c:pt>
                <c:pt idx="3">
                  <c:v>I don’t go fishing as often as I would like to</c:v>
                </c:pt>
                <c:pt idx="4">
                  <c:v>I aim to catch enough fish for a feed rather than take the bag limit</c:v>
                </c:pt>
                <c:pt idx="5">
                  <c:v>I catch fish, lobsters, etc for food for myself or to share with my friends and family</c:v>
                </c:pt>
                <c:pt idx="6">
                  <c:v>Time spent fishing is one of the best ways I know to relax and unwind</c:v>
                </c:pt>
                <c:pt idx="7">
                  <c:v>Fishing with my friends and family is the best part of going fishing</c:v>
                </c:pt>
                <c:pt idx="8">
                  <c:v>I support both recreational and commercial fishing in Tasmania</c:v>
                </c:pt>
                <c:pt idx="9">
                  <c:v>I support fisheries management principles</c:v>
                </c:pt>
                <c:pt idx="10">
                  <c:v>I find fishing rules and regulations easy to understand</c:v>
                </c:pt>
                <c:pt idx="11">
                  <c:v>I like to support my local tackle shop</c:v>
                </c:pt>
                <c:pt idx="12">
                  <c:v>I usually release most of the fish I catch</c:v>
                </c:pt>
                <c:pt idx="13">
                  <c:v>I like to browse in a tackle shop and then check online to see if I can get it cheaper</c:v>
                </c:pt>
                <c:pt idx="14">
                  <c:v>I usually fish on my own to get away from people</c:v>
                </c:pt>
                <c:pt idx="15">
                  <c:v>When it comes to fishing, I tend to spend a lot of my money on this activity because I love it so much!</c:v>
                </c:pt>
                <c:pt idx="16">
                  <c:v>I like to compete in fishing competitions</c:v>
                </c:pt>
                <c:pt idx="17">
                  <c:v>I fish to catch trophy sized fish</c:v>
                </c:pt>
              </c:strCache>
            </c:strRef>
          </c:cat>
          <c:val>
            <c:numRef>
              <c:f>'Q8 Charts'!$F$51:$F$68</c:f>
              <c:numCache>
                <c:formatCode>#,##0%</c:formatCode>
                <c:ptCount val="18"/>
                <c:pt idx="0">
                  <c:v>5.4945054945054949E-3</c:v>
                </c:pt>
                <c:pt idx="1">
                  <c:v>6.043956043956044E-2</c:v>
                </c:pt>
                <c:pt idx="2">
                  <c:v>5.4945054945054944E-2</c:v>
                </c:pt>
                <c:pt idx="3">
                  <c:v>5.4945054945054944E-2</c:v>
                </c:pt>
                <c:pt idx="4">
                  <c:v>6.043956043956044E-2</c:v>
                </c:pt>
                <c:pt idx="5">
                  <c:v>0.1043956043956044</c:v>
                </c:pt>
                <c:pt idx="6">
                  <c:v>7.6923076923076927E-2</c:v>
                </c:pt>
                <c:pt idx="7">
                  <c:v>5.4945054945054944E-2</c:v>
                </c:pt>
                <c:pt idx="8">
                  <c:v>5.4945054945054944E-2</c:v>
                </c:pt>
                <c:pt idx="9">
                  <c:v>2.7472527472527472E-2</c:v>
                </c:pt>
                <c:pt idx="10">
                  <c:v>0.12637362637362637</c:v>
                </c:pt>
                <c:pt idx="11">
                  <c:v>7.6923076923076927E-2</c:v>
                </c:pt>
                <c:pt idx="12">
                  <c:v>0.25274725274725274</c:v>
                </c:pt>
                <c:pt idx="13">
                  <c:v>0.4175824175824176</c:v>
                </c:pt>
                <c:pt idx="14">
                  <c:v>0.48901098901098899</c:v>
                </c:pt>
                <c:pt idx="15">
                  <c:v>0.46703296703296704</c:v>
                </c:pt>
                <c:pt idx="16">
                  <c:v>0.51098901098901095</c:v>
                </c:pt>
                <c:pt idx="17">
                  <c:v>0.61538461538461542</c:v>
                </c:pt>
              </c:numCache>
            </c:numRef>
          </c:val>
          <c:extLst>
            <c:ext xmlns:c16="http://schemas.microsoft.com/office/drawing/2014/chart" uri="{C3380CC4-5D6E-409C-BE32-E72D297353CC}">
              <c16:uniqueId val="{00000003-071E-4290-ABA2-548D37ACA6AF}"/>
            </c:ext>
          </c:extLst>
        </c:ser>
        <c:ser>
          <c:idx val="4"/>
          <c:order val="4"/>
          <c:tx>
            <c:strRef>
              <c:f>'Q8 Charts'!$G$50</c:f>
              <c:strCache>
                <c:ptCount val="1"/>
                <c:pt idx="0">
                  <c:v>Strongly disagree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'Q8 Charts'!$B$51:$B$68</c:f>
              <c:strCache>
                <c:ptCount val="18"/>
                <c:pt idx="0">
                  <c:v>I am a responsible fisher and accept fishing rules and regulations even if it means I catch less fish</c:v>
                </c:pt>
                <c:pt idx="1">
                  <c:v>I buy fishing equipment that’s affordable / look for the best deals</c:v>
                </c:pt>
                <c:pt idx="2">
                  <c:v>I fish for the challenge and enjoyment of catching fish</c:v>
                </c:pt>
                <c:pt idx="3">
                  <c:v>I don’t go fishing as often as I would like to</c:v>
                </c:pt>
                <c:pt idx="4">
                  <c:v>I aim to catch enough fish for a feed rather than take the bag limit</c:v>
                </c:pt>
                <c:pt idx="5">
                  <c:v>I catch fish, lobsters, etc for food for myself or to share with my friends and family</c:v>
                </c:pt>
                <c:pt idx="6">
                  <c:v>Time spent fishing is one of the best ways I know to relax and unwind</c:v>
                </c:pt>
                <c:pt idx="7">
                  <c:v>Fishing with my friends and family is the best part of going fishing</c:v>
                </c:pt>
                <c:pt idx="8">
                  <c:v>I support both recreational and commercial fishing in Tasmania</c:v>
                </c:pt>
                <c:pt idx="9">
                  <c:v>I support fisheries management principles</c:v>
                </c:pt>
                <c:pt idx="10">
                  <c:v>I find fishing rules and regulations easy to understand</c:v>
                </c:pt>
                <c:pt idx="11">
                  <c:v>I like to support my local tackle shop</c:v>
                </c:pt>
                <c:pt idx="12">
                  <c:v>I usually release most of the fish I catch</c:v>
                </c:pt>
                <c:pt idx="13">
                  <c:v>I like to browse in a tackle shop and then check online to see if I can get it cheaper</c:v>
                </c:pt>
                <c:pt idx="14">
                  <c:v>I usually fish on my own to get away from people</c:v>
                </c:pt>
                <c:pt idx="15">
                  <c:v>When it comes to fishing, I tend to spend a lot of my money on this activity because I love it so much!</c:v>
                </c:pt>
                <c:pt idx="16">
                  <c:v>I like to compete in fishing competitions</c:v>
                </c:pt>
                <c:pt idx="17">
                  <c:v>I fish to catch trophy sized fish</c:v>
                </c:pt>
              </c:strCache>
            </c:strRef>
          </c:cat>
          <c:val>
            <c:numRef>
              <c:f>'Q8 Charts'!$G$51:$G$68</c:f>
              <c:numCache>
                <c:formatCode>#,##0%</c:formatCode>
                <c:ptCount val="18"/>
                <c:pt idx="0">
                  <c:v>5.4945054945054949E-3</c:v>
                </c:pt>
                <c:pt idx="1">
                  <c:v>1.098901098901099E-2</c:v>
                </c:pt>
                <c:pt idx="2">
                  <c:v>2.7472527472527472E-2</c:v>
                </c:pt>
                <c:pt idx="3">
                  <c:v>2.197802197802198E-2</c:v>
                </c:pt>
                <c:pt idx="4">
                  <c:v>5.4945054945054949E-3</c:v>
                </c:pt>
                <c:pt idx="5">
                  <c:v>3.2967032967032968E-2</c:v>
                </c:pt>
                <c:pt idx="6">
                  <c:v>1.098901098901099E-2</c:v>
                </c:pt>
                <c:pt idx="7">
                  <c:v>5.4945054945054949E-3</c:v>
                </c:pt>
                <c:pt idx="8">
                  <c:v>5.4945054945054949E-3</c:v>
                </c:pt>
                <c:pt idx="9">
                  <c:v>1.6483516483516484E-2</c:v>
                </c:pt>
                <c:pt idx="10">
                  <c:v>1.6483516483516484E-2</c:v>
                </c:pt>
                <c:pt idx="11">
                  <c:v>5.4945054945054949E-3</c:v>
                </c:pt>
                <c:pt idx="12">
                  <c:v>2.197802197802198E-2</c:v>
                </c:pt>
                <c:pt idx="13">
                  <c:v>4.3956043956043959E-2</c:v>
                </c:pt>
                <c:pt idx="14">
                  <c:v>6.043956043956044E-2</c:v>
                </c:pt>
                <c:pt idx="15">
                  <c:v>0.1043956043956044</c:v>
                </c:pt>
                <c:pt idx="16">
                  <c:v>0.25824175824175827</c:v>
                </c:pt>
                <c:pt idx="17">
                  <c:v>0.15934065934065933</c:v>
                </c:pt>
              </c:numCache>
            </c:numRef>
          </c:val>
          <c:extLst>
            <c:ext xmlns:c16="http://schemas.microsoft.com/office/drawing/2014/chart" uri="{C3380CC4-5D6E-409C-BE32-E72D297353CC}">
              <c16:uniqueId val="{00000004-071E-4290-ABA2-548D37ACA6AF}"/>
            </c:ext>
          </c:extLst>
        </c:ser>
        <c:dLbls>
          <c:showLegendKey val="0"/>
          <c:showVal val="0"/>
          <c:showCatName val="0"/>
          <c:showSerName val="0"/>
          <c:showPercent val="0"/>
          <c:showBubbleSize val="0"/>
        </c:dLbls>
        <c:gapWidth val="75"/>
        <c:overlap val="100"/>
        <c:axId val="706528559"/>
        <c:axId val="706538127"/>
      </c:barChart>
      <c:catAx>
        <c:axId val="706528559"/>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538127"/>
        <c:crosses val="autoZero"/>
        <c:auto val="1"/>
        <c:lblAlgn val="ctr"/>
        <c:lblOffset val="100"/>
        <c:noMultiLvlLbl val="0"/>
      </c:catAx>
      <c:valAx>
        <c:axId val="706538127"/>
        <c:scaling>
          <c:orientation val="minMax"/>
          <c:max val="1"/>
        </c:scaling>
        <c:delete val="1"/>
        <c:axPos val="t"/>
        <c:numFmt formatCode="#,##0%" sourceLinked="1"/>
        <c:majorTickMark val="none"/>
        <c:minorTickMark val="none"/>
        <c:tickLblPos val="nextTo"/>
        <c:crossAx val="7065285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Q8. Fishing Behaviours - Segment 3: Outgoing Adventurers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'Q8 Charts'!$C$73</c:f>
              <c:strCache>
                <c:ptCount val="1"/>
                <c:pt idx="0">
                  <c:v>Strongly 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'Q8 Charts'!$B$74:$B$91</c:f>
              <c:strCache>
                <c:ptCount val="18"/>
                <c:pt idx="0">
                  <c:v>I fish for the challenge and enjoyment of catching fish</c:v>
                </c:pt>
                <c:pt idx="1">
                  <c:v>Time spent fishing is one of the best ways I know to relax and unwind</c:v>
                </c:pt>
                <c:pt idx="2">
                  <c:v>I am a responsible fisher and accept fishing rules and regulations even if it means I catch less fish</c:v>
                </c:pt>
                <c:pt idx="3">
                  <c:v>I aim to catch enough fish for a feed rather than take the bag limit</c:v>
                </c:pt>
                <c:pt idx="4">
                  <c:v>I catch fish, lobsters, etc for food for myself or to share with my friends and family</c:v>
                </c:pt>
                <c:pt idx="5">
                  <c:v>Fishing with my friends and family is the best part of going fishing</c:v>
                </c:pt>
                <c:pt idx="6">
                  <c:v>I don’t go fishing as often as I would like to</c:v>
                </c:pt>
                <c:pt idx="7">
                  <c:v>I like to support my local tackle shop</c:v>
                </c:pt>
                <c:pt idx="8">
                  <c:v>I support fisheries management principles</c:v>
                </c:pt>
                <c:pt idx="9">
                  <c:v>I find fishing rules and regulations easy to understand</c:v>
                </c:pt>
                <c:pt idx="10">
                  <c:v>I buy fishing equipment that’s affordable / look for the best deals</c:v>
                </c:pt>
                <c:pt idx="11">
                  <c:v>I support both recreational and commercial fishing in Tasmania</c:v>
                </c:pt>
                <c:pt idx="12">
                  <c:v>When it comes to fishing, I tend to spend a lot of my money on this activity because I love it so much!</c:v>
                </c:pt>
                <c:pt idx="13">
                  <c:v>I usually release most of the fish I catch</c:v>
                </c:pt>
                <c:pt idx="14">
                  <c:v>I like to browse in a tackle shop and then check online to see if I can get it cheaper</c:v>
                </c:pt>
                <c:pt idx="15">
                  <c:v>I usually fish on my own to get away from people</c:v>
                </c:pt>
                <c:pt idx="16">
                  <c:v>I like to compete in fishing competitions</c:v>
                </c:pt>
                <c:pt idx="17">
                  <c:v>I fish to catch trophy sized fish</c:v>
                </c:pt>
              </c:strCache>
            </c:strRef>
          </c:cat>
          <c:val>
            <c:numRef>
              <c:f>'Q8 Charts'!$C$74:$C$91</c:f>
              <c:numCache>
                <c:formatCode>#,##0%</c:formatCode>
                <c:ptCount val="18"/>
                <c:pt idx="0">
                  <c:v>0.38823529411764707</c:v>
                </c:pt>
                <c:pt idx="1">
                  <c:v>0.50196078431372548</c:v>
                </c:pt>
                <c:pt idx="2">
                  <c:v>0.51764705882352946</c:v>
                </c:pt>
                <c:pt idx="3">
                  <c:v>0.3843137254901961</c:v>
                </c:pt>
                <c:pt idx="4">
                  <c:v>0.36470588235294116</c:v>
                </c:pt>
                <c:pt idx="5">
                  <c:v>0.38823529411764707</c:v>
                </c:pt>
                <c:pt idx="6">
                  <c:v>0.32156862745098042</c:v>
                </c:pt>
                <c:pt idx="7">
                  <c:v>0.22745098039215686</c:v>
                </c:pt>
                <c:pt idx="8">
                  <c:v>0.28235294117647058</c:v>
                </c:pt>
                <c:pt idx="9">
                  <c:v>0.19215686274509805</c:v>
                </c:pt>
                <c:pt idx="10">
                  <c:v>0.16078431372549021</c:v>
                </c:pt>
                <c:pt idx="11">
                  <c:v>0.25098039215686274</c:v>
                </c:pt>
                <c:pt idx="12">
                  <c:v>0.23921568627450981</c:v>
                </c:pt>
                <c:pt idx="13">
                  <c:v>0.12549019607843137</c:v>
                </c:pt>
                <c:pt idx="14">
                  <c:v>7.4509803921568626E-2</c:v>
                </c:pt>
                <c:pt idx="15">
                  <c:v>4.7058823529411764E-2</c:v>
                </c:pt>
                <c:pt idx="16">
                  <c:v>5.8823529411764705E-2</c:v>
                </c:pt>
                <c:pt idx="17">
                  <c:v>1.9607843137254902E-2</c:v>
                </c:pt>
              </c:numCache>
            </c:numRef>
          </c:val>
          <c:extLst>
            <c:ext xmlns:c16="http://schemas.microsoft.com/office/drawing/2014/chart" uri="{C3380CC4-5D6E-409C-BE32-E72D297353CC}">
              <c16:uniqueId val="{00000000-A011-4673-8282-0E7463A05681}"/>
            </c:ext>
          </c:extLst>
        </c:ser>
        <c:ser>
          <c:idx val="1"/>
          <c:order val="1"/>
          <c:tx>
            <c:strRef>
              <c:f>'Q8 Charts'!$D$73</c:f>
              <c:strCache>
                <c:ptCount val="1"/>
                <c:pt idx="0">
                  <c:v>Agree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'Q8 Charts'!$B$74:$B$91</c:f>
              <c:strCache>
                <c:ptCount val="18"/>
                <c:pt idx="0">
                  <c:v>I fish for the challenge and enjoyment of catching fish</c:v>
                </c:pt>
                <c:pt idx="1">
                  <c:v>Time spent fishing is one of the best ways I know to relax and unwind</c:v>
                </c:pt>
                <c:pt idx="2">
                  <c:v>I am a responsible fisher and accept fishing rules and regulations even if it means I catch less fish</c:v>
                </c:pt>
                <c:pt idx="3">
                  <c:v>I aim to catch enough fish for a feed rather than take the bag limit</c:v>
                </c:pt>
                <c:pt idx="4">
                  <c:v>I catch fish, lobsters, etc for food for myself or to share with my friends and family</c:v>
                </c:pt>
                <c:pt idx="5">
                  <c:v>Fishing with my friends and family is the best part of going fishing</c:v>
                </c:pt>
                <c:pt idx="6">
                  <c:v>I don’t go fishing as often as I would like to</c:v>
                </c:pt>
                <c:pt idx="7">
                  <c:v>I like to support my local tackle shop</c:v>
                </c:pt>
                <c:pt idx="8">
                  <c:v>I support fisheries management principles</c:v>
                </c:pt>
                <c:pt idx="9">
                  <c:v>I find fishing rules and regulations easy to understand</c:v>
                </c:pt>
                <c:pt idx="10">
                  <c:v>I buy fishing equipment that’s affordable / look for the best deals</c:v>
                </c:pt>
                <c:pt idx="11">
                  <c:v>I support both recreational and commercial fishing in Tasmania</c:v>
                </c:pt>
                <c:pt idx="12">
                  <c:v>When it comes to fishing, I tend to spend a lot of my money on this activity because I love it so much!</c:v>
                </c:pt>
                <c:pt idx="13">
                  <c:v>I usually release most of the fish I catch</c:v>
                </c:pt>
                <c:pt idx="14">
                  <c:v>I like to browse in a tackle shop and then check online to see if I can get it cheaper</c:v>
                </c:pt>
                <c:pt idx="15">
                  <c:v>I usually fish on my own to get away from people</c:v>
                </c:pt>
                <c:pt idx="16">
                  <c:v>I like to compete in fishing competitions</c:v>
                </c:pt>
                <c:pt idx="17">
                  <c:v>I fish to catch trophy sized fish</c:v>
                </c:pt>
              </c:strCache>
            </c:strRef>
          </c:cat>
          <c:val>
            <c:numRef>
              <c:f>'Q8 Charts'!$D$74:$D$91</c:f>
              <c:numCache>
                <c:formatCode>#,##0%</c:formatCode>
                <c:ptCount val="18"/>
                <c:pt idx="0">
                  <c:v>0.55686274509803924</c:v>
                </c:pt>
                <c:pt idx="1">
                  <c:v>0.43529411764705883</c:v>
                </c:pt>
                <c:pt idx="2">
                  <c:v>0.40392156862745099</c:v>
                </c:pt>
                <c:pt idx="3">
                  <c:v>0.52156862745098043</c:v>
                </c:pt>
                <c:pt idx="4">
                  <c:v>0.52549019607843139</c:v>
                </c:pt>
                <c:pt idx="5">
                  <c:v>0.47450980392156861</c:v>
                </c:pt>
                <c:pt idx="6">
                  <c:v>0.50588235294117645</c:v>
                </c:pt>
                <c:pt idx="7">
                  <c:v>0.58039215686274515</c:v>
                </c:pt>
                <c:pt idx="8">
                  <c:v>0.49411764705882355</c:v>
                </c:pt>
                <c:pt idx="9">
                  <c:v>0.57647058823529407</c:v>
                </c:pt>
                <c:pt idx="10">
                  <c:v>0.57647058823529407</c:v>
                </c:pt>
                <c:pt idx="11">
                  <c:v>0.46666666666666667</c:v>
                </c:pt>
                <c:pt idx="12">
                  <c:v>0.35294117647058826</c:v>
                </c:pt>
                <c:pt idx="13">
                  <c:v>0.3411764705882353</c:v>
                </c:pt>
                <c:pt idx="14">
                  <c:v>0.2627450980392157</c:v>
                </c:pt>
                <c:pt idx="15">
                  <c:v>0.21176470588235294</c:v>
                </c:pt>
                <c:pt idx="16">
                  <c:v>0.13725490196078433</c:v>
                </c:pt>
                <c:pt idx="17">
                  <c:v>8.6274509803921567E-2</c:v>
                </c:pt>
              </c:numCache>
            </c:numRef>
          </c:val>
          <c:extLst>
            <c:ext xmlns:c16="http://schemas.microsoft.com/office/drawing/2014/chart" uri="{C3380CC4-5D6E-409C-BE32-E72D297353CC}">
              <c16:uniqueId val="{00000001-A011-4673-8282-0E7463A05681}"/>
            </c:ext>
          </c:extLst>
        </c:ser>
        <c:ser>
          <c:idx val="2"/>
          <c:order val="2"/>
          <c:tx>
            <c:strRef>
              <c:f>'Q8 Charts'!$E$73</c:f>
              <c:strCache>
                <c:ptCount val="1"/>
                <c:pt idx="0">
                  <c:v>Not sure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'Q8 Charts'!$B$74:$B$91</c:f>
              <c:strCache>
                <c:ptCount val="18"/>
                <c:pt idx="0">
                  <c:v>I fish for the challenge and enjoyment of catching fish</c:v>
                </c:pt>
                <c:pt idx="1">
                  <c:v>Time spent fishing is one of the best ways I know to relax and unwind</c:v>
                </c:pt>
                <c:pt idx="2">
                  <c:v>I am a responsible fisher and accept fishing rules and regulations even if it means I catch less fish</c:v>
                </c:pt>
                <c:pt idx="3">
                  <c:v>I aim to catch enough fish for a feed rather than take the bag limit</c:v>
                </c:pt>
                <c:pt idx="4">
                  <c:v>I catch fish, lobsters, etc for food for myself or to share with my friends and family</c:v>
                </c:pt>
                <c:pt idx="5">
                  <c:v>Fishing with my friends and family is the best part of going fishing</c:v>
                </c:pt>
                <c:pt idx="6">
                  <c:v>I don’t go fishing as often as I would like to</c:v>
                </c:pt>
                <c:pt idx="7">
                  <c:v>I like to support my local tackle shop</c:v>
                </c:pt>
                <c:pt idx="8">
                  <c:v>I support fisheries management principles</c:v>
                </c:pt>
                <c:pt idx="9">
                  <c:v>I find fishing rules and regulations easy to understand</c:v>
                </c:pt>
                <c:pt idx="10">
                  <c:v>I buy fishing equipment that’s affordable / look for the best deals</c:v>
                </c:pt>
                <c:pt idx="11">
                  <c:v>I support both recreational and commercial fishing in Tasmania</c:v>
                </c:pt>
                <c:pt idx="12">
                  <c:v>When it comes to fishing, I tend to spend a lot of my money on this activity because I love it so much!</c:v>
                </c:pt>
                <c:pt idx="13">
                  <c:v>I usually release most of the fish I catch</c:v>
                </c:pt>
                <c:pt idx="14">
                  <c:v>I like to browse in a tackle shop and then check online to see if I can get it cheaper</c:v>
                </c:pt>
                <c:pt idx="15">
                  <c:v>I usually fish on my own to get away from people</c:v>
                </c:pt>
                <c:pt idx="16">
                  <c:v>I like to compete in fishing competitions</c:v>
                </c:pt>
                <c:pt idx="17">
                  <c:v>I fish to catch trophy sized fish</c:v>
                </c:pt>
              </c:strCache>
            </c:strRef>
          </c:cat>
          <c:val>
            <c:numRef>
              <c:f>'Q8 Charts'!$E$74:$E$91</c:f>
              <c:numCache>
                <c:formatCode>#,##0%</c:formatCode>
                <c:ptCount val="18"/>
                <c:pt idx="0">
                  <c:v>2.3529411764705882E-2</c:v>
                </c:pt>
                <c:pt idx="1">
                  <c:v>3.5294117647058823E-2</c:v>
                </c:pt>
                <c:pt idx="2">
                  <c:v>4.3137254901960784E-2</c:v>
                </c:pt>
                <c:pt idx="3">
                  <c:v>3.1372549019607843E-2</c:v>
                </c:pt>
                <c:pt idx="4">
                  <c:v>2.7450980392156862E-2</c:v>
                </c:pt>
                <c:pt idx="5">
                  <c:v>6.6666666666666666E-2</c:v>
                </c:pt>
                <c:pt idx="6">
                  <c:v>4.7058823529411764E-2</c:v>
                </c:pt>
                <c:pt idx="7">
                  <c:v>0.12156862745098039</c:v>
                </c:pt>
                <c:pt idx="8">
                  <c:v>0.13333333333333333</c:v>
                </c:pt>
                <c:pt idx="9">
                  <c:v>5.8823529411764705E-2</c:v>
                </c:pt>
                <c:pt idx="10">
                  <c:v>9.8039215686274508E-2</c:v>
                </c:pt>
                <c:pt idx="11">
                  <c:v>0.13725490196078433</c:v>
                </c:pt>
                <c:pt idx="12">
                  <c:v>7.8431372549019607E-2</c:v>
                </c:pt>
                <c:pt idx="13">
                  <c:v>0.13725490196078433</c:v>
                </c:pt>
                <c:pt idx="14">
                  <c:v>0.12549019607843137</c:v>
                </c:pt>
                <c:pt idx="15">
                  <c:v>9.0196078431372548E-2</c:v>
                </c:pt>
                <c:pt idx="16">
                  <c:v>0.10588235294117647</c:v>
                </c:pt>
                <c:pt idx="17">
                  <c:v>5.8823529411764705E-2</c:v>
                </c:pt>
              </c:numCache>
            </c:numRef>
          </c:val>
          <c:extLst>
            <c:ext xmlns:c16="http://schemas.microsoft.com/office/drawing/2014/chart" uri="{C3380CC4-5D6E-409C-BE32-E72D297353CC}">
              <c16:uniqueId val="{00000002-A011-4673-8282-0E7463A05681}"/>
            </c:ext>
          </c:extLst>
        </c:ser>
        <c:ser>
          <c:idx val="3"/>
          <c:order val="3"/>
          <c:tx>
            <c:strRef>
              <c:f>'Q8 Charts'!$F$73</c:f>
              <c:strCache>
                <c:ptCount val="1"/>
                <c:pt idx="0">
                  <c:v>Disagree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'Q8 Charts'!$B$74:$B$91</c:f>
              <c:strCache>
                <c:ptCount val="18"/>
                <c:pt idx="0">
                  <c:v>I fish for the challenge and enjoyment of catching fish</c:v>
                </c:pt>
                <c:pt idx="1">
                  <c:v>Time spent fishing is one of the best ways I know to relax and unwind</c:v>
                </c:pt>
                <c:pt idx="2">
                  <c:v>I am a responsible fisher and accept fishing rules and regulations even if it means I catch less fish</c:v>
                </c:pt>
                <c:pt idx="3">
                  <c:v>I aim to catch enough fish for a feed rather than take the bag limit</c:v>
                </c:pt>
                <c:pt idx="4">
                  <c:v>I catch fish, lobsters, etc for food for myself or to share with my friends and family</c:v>
                </c:pt>
                <c:pt idx="5">
                  <c:v>Fishing with my friends and family is the best part of going fishing</c:v>
                </c:pt>
                <c:pt idx="6">
                  <c:v>I don’t go fishing as often as I would like to</c:v>
                </c:pt>
                <c:pt idx="7">
                  <c:v>I like to support my local tackle shop</c:v>
                </c:pt>
                <c:pt idx="8">
                  <c:v>I support fisheries management principles</c:v>
                </c:pt>
                <c:pt idx="9">
                  <c:v>I find fishing rules and regulations easy to understand</c:v>
                </c:pt>
                <c:pt idx="10">
                  <c:v>I buy fishing equipment that’s affordable / look for the best deals</c:v>
                </c:pt>
                <c:pt idx="11">
                  <c:v>I support both recreational and commercial fishing in Tasmania</c:v>
                </c:pt>
                <c:pt idx="12">
                  <c:v>When it comes to fishing, I tend to spend a lot of my money on this activity because I love it so much!</c:v>
                </c:pt>
                <c:pt idx="13">
                  <c:v>I usually release most of the fish I catch</c:v>
                </c:pt>
                <c:pt idx="14">
                  <c:v>I like to browse in a tackle shop and then check online to see if I can get it cheaper</c:v>
                </c:pt>
                <c:pt idx="15">
                  <c:v>I usually fish on my own to get away from people</c:v>
                </c:pt>
                <c:pt idx="16">
                  <c:v>I like to compete in fishing competitions</c:v>
                </c:pt>
                <c:pt idx="17">
                  <c:v>I fish to catch trophy sized fish</c:v>
                </c:pt>
              </c:strCache>
            </c:strRef>
          </c:cat>
          <c:val>
            <c:numRef>
              <c:f>'Q8 Charts'!$F$74:$F$91</c:f>
              <c:numCache>
                <c:formatCode>#,##0%</c:formatCode>
                <c:ptCount val="18"/>
                <c:pt idx="0">
                  <c:v>2.7450980392156862E-2</c:v>
                </c:pt>
                <c:pt idx="1">
                  <c:v>2.7450980392156862E-2</c:v>
                </c:pt>
                <c:pt idx="2">
                  <c:v>1.9607843137254902E-2</c:v>
                </c:pt>
                <c:pt idx="3">
                  <c:v>4.3137254901960784E-2</c:v>
                </c:pt>
                <c:pt idx="4">
                  <c:v>4.7058823529411764E-2</c:v>
                </c:pt>
                <c:pt idx="5">
                  <c:v>6.6666666666666666E-2</c:v>
                </c:pt>
                <c:pt idx="6">
                  <c:v>0.10980392156862745</c:v>
                </c:pt>
                <c:pt idx="7">
                  <c:v>6.6666666666666666E-2</c:v>
                </c:pt>
                <c:pt idx="8">
                  <c:v>6.6666666666666666E-2</c:v>
                </c:pt>
                <c:pt idx="9">
                  <c:v>0.14509803921568629</c:v>
                </c:pt>
                <c:pt idx="10">
                  <c:v>0.14509803921568629</c:v>
                </c:pt>
                <c:pt idx="11">
                  <c:v>0.10196078431372549</c:v>
                </c:pt>
                <c:pt idx="12">
                  <c:v>0.29019607843137257</c:v>
                </c:pt>
                <c:pt idx="13">
                  <c:v>0.35686274509803922</c:v>
                </c:pt>
                <c:pt idx="14">
                  <c:v>0.47058823529411764</c:v>
                </c:pt>
                <c:pt idx="15">
                  <c:v>0.56470588235294117</c:v>
                </c:pt>
                <c:pt idx="16">
                  <c:v>0.47450980392156861</c:v>
                </c:pt>
                <c:pt idx="17">
                  <c:v>0.61176470588235299</c:v>
                </c:pt>
              </c:numCache>
            </c:numRef>
          </c:val>
          <c:extLst>
            <c:ext xmlns:c16="http://schemas.microsoft.com/office/drawing/2014/chart" uri="{C3380CC4-5D6E-409C-BE32-E72D297353CC}">
              <c16:uniqueId val="{00000003-A011-4673-8282-0E7463A05681}"/>
            </c:ext>
          </c:extLst>
        </c:ser>
        <c:ser>
          <c:idx val="4"/>
          <c:order val="4"/>
          <c:tx>
            <c:strRef>
              <c:f>'Q8 Charts'!$G$73</c:f>
              <c:strCache>
                <c:ptCount val="1"/>
                <c:pt idx="0">
                  <c:v>Strongly disagree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'Q8 Charts'!$B$74:$B$91</c:f>
              <c:strCache>
                <c:ptCount val="18"/>
                <c:pt idx="0">
                  <c:v>I fish for the challenge and enjoyment of catching fish</c:v>
                </c:pt>
                <c:pt idx="1">
                  <c:v>Time spent fishing is one of the best ways I know to relax and unwind</c:v>
                </c:pt>
                <c:pt idx="2">
                  <c:v>I am a responsible fisher and accept fishing rules and regulations even if it means I catch less fish</c:v>
                </c:pt>
                <c:pt idx="3">
                  <c:v>I aim to catch enough fish for a feed rather than take the bag limit</c:v>
                </c:pt>
                <c:pt idx="4">
                  <c:v>I catch fish, lobsters, etc for food for myself or to share with my friends and family</c:v>
                </c:pt>
                <c:pt idx="5">
                  <c:v>Fishing with my friends and family is the best part of going fishing</c:v>
                </c:pt>
                <c:pt idx="6">
                  <c:v>I don’t go fishing as often as I would like to</c:v>
                </c:pt>
                <c:pt idx="7">
                  <c:v>I like to support my local tackle shop</c:v>
                </c:pt>
                <c:pt idx="8">
                  <c:v>I support fisheries management principles</c:v>
                </c:pt>
                <c:pt idx="9">
                  <c:v>I find fishing rules and regulations easy to understand</c:v>
                </c:pt>
                <c:pt idx="10">
                  <c:v>I buy fishing equipment that’s affordable / look for the best deals</c:v>
                </c:pt>
                <c:pt idx="11">
                  <c:v>I support both recreational and commercial fishing in Tasmania</c:v>
                </c:pt>
                <c:pt idx="12">
                  <c:v>When it comes to fishing, I tend to spend a lot of my money on this activity because I love it so much!</c:v>
                </c:pt>
                <c:pt idx="13">
                  <c:v>I usually release most of the fish I catch</c:v>
                </c:pt>
                <c:pt idx="14">
                  <c:v>I like to browse in a tackle shop and then check online to see if I can get it cheaper</c:v>
                </c:pt>
                <c:pt idx="15">
                  <c:v>I usually fish on my own to get away from people</c:v>
                </c:pt>
                <c:pt idx="16">
                  <c:v>I like to compete in fishing competitions</c:v>
                </c:pt>
                <c:pt idx="17">
                  <c:v>I fish to catch trophy sized fish</c:v>
                </c:pt>
              </c:strCache>
            </c:strRef>
          </c:cat>
          <c:val>
            <c:numRef>
              <c:f>'Q8 Charts'!$G$74:$G$91</c:f>
              <c:numCache>
                <c:formatCode>#,##0%</c:formatCode>
                <c:ptCount val="18"/>
                <c:pt idx="0">
                  <c:v>3.9215686274509803E-3</c:v>
                </c:pt>
                <c:pt idx="1">
                  <c:v>0</c:v>
                </c:pt>
                <c:pt idx="2">
                  <c:v>1.5686274509803921E-2</c:v>
                </c:pt>
                <c:pt idx="3">
                  <c:v>1.9607843137254902E-2</c:v>
                </c:pt>
                <c:pt idx="4">
                  <c:v>3.5294117647058823E-2</c:v>
                </c:pt>
                <c:pt idx="5">
                  <c:v>3.9215686274509803E-3</c:v>
                </c:pt>
                <c:pt idx="6">
                  <c:v>1.5686274509803921E-2</c:v>
                </c:pt>
                <c:pt idx="7">
                  <c:v>3.9215686274509803E-3</c:v>
                </c:pt>
                <c:pt idx="8">
                  <c:v>2.3529411764705882E-2</c:v>
                </c:pt>
                <c:pt idx="9">
                  <c:v>2.7450980392156862E-2</c:v>
                </c:pt>
                <c:pt idx="10">
                  <c:v>1.9607843137254902E-2</c:v>
                </c:pt>
                <c:pt idx="11">
                  <c:v>4.3137254901960784E-2</c:v>
                </c:pt>
                <c:pt idx="12">
                  <c:v>3.9215686274509803E-2</c:v>
                </c:pt>
                <c:pt idx="13">
                  <c:v>3.9215686274509803E-2</c:v>
                </c:pt>
                <c:pt idx="14">
                  <c:v>6.6666666666666666E-2</c:v>
                </c:pt>
                <c:pt idx="15">
                  <c:v>8.6274509803921567E-2</c:v>
                </c:pt>
                <c:pt idx="16">
                  <c:v>0.22352941176470589</c:v>
                </c:pt>
                <c:pt idx="17">
                  <c:v>0.22352941176470589</c:v>
                </c:pt>
              </c:numCache>
            </c:numRef>
          </c:val>
          <c:extLst>
            <c:ext xmlns:c16="http://schemas.microsoft.com/office/drawing/2014/chart" uri="{C3380CC4-5D6E-409C-BE32-E72D297353CC}">
              <c16:uniqueId val="{00000004-A011-4673-8282-0E7463A05681}"/>
            </c:ext>
          </c:extLst>
        </c:ser>
        <c:dLbls>
          <c:showLegendKey val="0"/>
          <c:showVal val="0"/>
          <c:showCatName val="0"/>
          <c:showSerName val="0"/>
          <c:showPercent val="0"/>
          <c:showBubbleSize val="0"/>
        </c:dLbls>
        <c:gapWidth val="75"/>
        <c:overlap val="100"/>
        <c:axId val="1318116943"/>
        <c:axId val="1318115279"/>
      </c:barChart>
      <c:catAx>
        <c:axId val="131811694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8115279"/>
        <c:crosses val="autoZero"/>
        <c:auto val="1"/>
        <c:lblAlgn val="ctr"/>
        <c:lblOffset val="100"/>
        <c:noMultiLvlLbl val="0"/>
      </c:catAx>
      <c:valAx>
        <c:axId val="1318115279"/>
        <c:scaling>
          <c:orientation val="minMax"/>
          <c:max val="1"/>
        </c:scaling>
        <c:delete val="1"/>
        <c:axPos val="t"/>
        <c:numFmt formatCode="#,##0%" sourceLinked="1"/>
        <c:majorTickMark val="none"/>
        <c:minorTickMark val="none"/>
        <c:tickLblPos val="nextTo"/>
        <c:crossAx val="13181169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Q8. Fishing Behaviours - Segment 4: Daring Enthusiasts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'Q8 Charts'!$C$96</c:f>
              <c:strCache>
                <c:ptCount val="1"/>
                <c:pt idx="0">
                  <c:v>Strongly agree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'Q8 Charts'!$B$97:$B$114</c:f>
              <c:strCache>
                <c:ptCount val="18"/>
                <c:pt idx="0">
                  <c:v>I am a responsible fisher and accept fishing rules and regulations even if it means I catch less fish</c:v>
                </c:pt>
                <c:pt idx="1">
                  <c:v>I fish for the challenge and enjoyment of catching fish</c:v>
                </c:pt>
                <c:pt idx="2">
                  <c:v>I don’t go fishing as often as I would like to</c:v>
                </c:pt>
                <c:pt idx="3">
                  <c:v>Time spent fishing is one of the best ways I know to relax and unwind</c:v>
                </c:pt>
                <c:pt idx="4">
                  <c:v>I catch fish, lobsters, etc for food for myself or to share with my friends and family</c:v>
                </c:pt>
                <c:pt idx="5">
                  <c:v>I aim to catch enough fish for a feed rather than take the bag limit</c:v>
                </c:pt>
                <c:pt idx="6">
                  <c:v>Fishing with my friends and family is the best part of going fishing</c:v>
                </c:pt>
                <c:pt idx="7">
                  <c:v>I like to support my local tackle shop</c:v>
                </c:pt>
                <c:pt idx="8">
                  <c:v>I buy fishing equipment that’s affordable / look for the best deals</c:v>
                </c:pt>
                <c:pt idx="9">
                  <c:v>I support fisheries management principles</c:v>
                </c:pt>
                <c:pt idx="10">
                  <c:v>I find fishing rules and regulations easy to understand</c:v>
                </c:pt>
                <c:pt idx="11">
                  <c:v>I support both recreational and commercial fishing in Tasmania</c:v>
                </c:pt>
                <c:pt idx="12">
                  <c:v>When it comes to fishing, I tend to spend a lot of my money on this activity because I love it so much!</c:v>
                </c:pt>
                <c:pt idx="13">
                  <c:v>I usually release most of the fish I catch</c:v>
                </c:pt>
                <c:pt idx="14">
                  <c:v>I like to browse in a tackle shop and then check online to see if I can get it cheaper</c:v>
                </c:pt>
                <c:pt idx="15">
                  <c:v>I usually fish on my own to get away from people</c:v>
                </c:pt>
                <c:pt idx="16">
                  <c:v>I fish to catch trophy sized fish</c:v>
                </c:pt>
                <c:pt idx="17">
                  <c:v>I like to compete in fishing competitions</c:v>
                </c:pt>
              </c:strCache>
            </c:strRef>
          </c:cat>
          <c:val>
            <c:numRef>
              <c:f>'Q8 Charts'!$C$97:$C$114</c:f>
              <c:numCache>
                <c:formatCode>#,##0%</c:formatCode>
                <c:ptCount val="18"/>
                <c:pt idx="0">
                  <c:v>0.48109965635738833</c:v>
                </c:pt>
                <c:pt idx="1">
                  <c:v>0.3436426116838488</c:v>
                </c:pt>
                <c:pt idx="2">
                  <c:v>0.34707903780068727</c:v>
                </c:pt>
                <c:pt idx="3">
                  <c:v>0.40206185567010311</c:v>
                </c:pt>
                <c:pt idx="4">
                  <c:v>0.31958762886597936</c:v>
                </c:pt>
                <c:pt idx="5">
                  <c:v>0.31958762886597936</c:v>
                </c:pt>
                <c:pt idx="6">
                  <c:v>0.29553264604810997</c:v>
                </c:pt>
                <c:pt idx="7">
                  <c:v>0.24742268041237114</c:v>
                </c:pt>
                <c:pt idx="8">
                  <c:v>0.18900343642611683</c:v>
                </c:pt>
                <c:pt idx="9">
                  <c:v>0.27147766323024053</c:v>
                </c:pt>
                <c:pt idx="10">
                  <c:v>0.14089347079037801</c:v>
                </c:pt>
                <c:pt idx="11">
                  <c:v>0.21993127147766323</c:v>
                </c:pt>
                <c:pt idx="12">
                  <c:v>0.17869415807560138</c:v>
                </c:pt>
                <c:pt idx="13">
                  <c:v>0.12714776632302405</c:v>
                </c:pt>
                <c:pt idx="14">
                  <c:v>7.903780068728522E-2</c:v>
                </c:pt>
                <c:pt idx="15">
                  <c:v>0.11683848797250859</c:v>
                </c:pt>
                <c:pt idx="16">
                  <c:v>4.8109965635738834E-2</c:v>
                </c:pt>
                <c:pt idx="17">
                  <c:v>4.1237113402061855E-2</c:v>
                </c:pt>
              </c:numCache>
            </c:numRef>
          </c:val>
          <c:extLst>
            <c:ext xmlns:c16="http://schemas.microsoft.com/office/drawing/2014/chart" uri="{C3380CC4-5D6E-409C-BE32-E72D297353CC}">
              <c16:uniqueId val="{00000000-14BD-41CF-9EE7-049D1A0D0B3B}"/>
            </c:ext>
          </c:extLst>
        </c:ser>
        <c:ser>
          <c:idx val="1"/>
          <c:order val="1"/>
          <c:tx>
            <c:strRef>
              <c:f>'Q8 Charts'!$D$96</c:f>
              <c:strCache>
                <c:ptCount val="1"/>
                <c:pt idx="0">
                  <c:v>Agree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'Q8 Charts'!$B$97:$B$114</c:f>
              <c:strCache>
                <c:ptCount val="18"/>
                <c:pt idx="0">
                  <c:v>I am a responsible fisher and accept fishing rules and regulations even if it means I catch less fish</c:v>
                </c:pt>
                <c:pt idx="1">
                  <c:v>I fish for the challenge and enjoyment of catching fish</c:v>
                </c:pt>
                <c:pt idx="2">
                  <c:v>I don’t go fishing as often as I would like to</c:v>
                </c:pt>
                <c:pt idx="3">
                  <c:v>Time spent fishing is one of the best ways I know to relax and unwind</c:v>
                </c:pt>
                <c:pt idx="4">
                  <c:v>I catch fish, lobsters, etc for food for myself or to share with my friends and family</c:v>
                </c:pt>
                <c:pt idx="5">
                  <c:v>I aim to catch enough fish for a feed rather than take the bag limit</c:v>
                </c:pt>
                <c:pt idx="6">
                  <c:v>Fishing with my friends and family is the best part of going fishing</c:v>
                </c:pt>
                <c:pt idx="7">
                  <c:v>I like to support my local tackle shop</c:v>
                </c:pt>
                <c:pt idx="8">
                  <c:v>I buy fishing equipment that’s affordable / look for the best deals</c:v>
                </c:pt>
                <c:pt idx="9">
                  <c:v>I support fisheries management principles</c:v>
                </c:pt>
                <c:pt idx="10">
                  <c:v>I find fishing rules and regulations easy to understand</c:v>
                </c:pt>
                <c:pt idx="11">
                  <c:v>I support both recreational and commercial fishing in Tasmania</c:v>
                </c:pt>
                <c:pt idx="12">
                  <c:v>When it comes to fishing, I tend to spend a lot of my money on this activity because I love it so much!</c:v>
                </c:pt>
                <c:pt idx="13">
                  <c:v>I usually release most of the fish I catch</c:v>
                </c:pt>
                <c:pt idx="14">
                  <c:v>I like to browse in a tackle shop and then check online to see if I can get it cheaper</c:v>
                </c:pt>
                <c:pt idx="15">
                  <c:v>I usually fish on my own to get away from people</c:v>
                </c:pt>
                <c:pt idx="16">
                  <c:v>I fish to catch trophy sized fish</c:v>
                </c:pt>
                <c:pt idx="17">
                  <c:v>I like to compete in fishing competitions</c:v>
                </c:pt>
              </c:strCache>
            </c:strRef>
          </c:cat>
          <c:val>
            <c:numRef>
              <c:f>'Q8 Charts'!$D$97:$D$114</c:f>
              <c:numCache>
                <c:formatCode>#,##0%</c:formatCode>
                <c:ptCount val="18"/>
                <c:pt idx="0">
                  <c:v>0.44673539518900346</c:v>
                </c:pt>
                <c:pt idx="1">
                  <c:v>0.54295532646048106</c:v>
                </c:pt>
                <c:pt idx="2">
                  <c:v>0.53608247422680411</c:v>
                </c:pt>
                <c:pt idx="3">
                  <c:v>0.46391752577319589</c:v>
                </c:pt>
                <c:pt idx="4">
                  <c:v>0.50515463917525771</c:v>
                </c:pt>
                <c:pt idx="5">
                  <c:v>0.50515463917525771</c:v>
                </c:pt>
                <c:pt idx="6">
                  <c:v>0.52920962199312716</c:v>
                </c:pt>
                <c:pt idx="7">
                  <c:v>0.55670103092783507</c:v>
                </c:pt>
                <c:pt idx="8">
                  <c:v>0.60481099656357384</c:v>
                </c:pt>
                <c:pt idx="9">
                  <c:v>0.50859106529209619</c:v>
                </c:pt>
                <c:pt idx="10">
                  <c:v>0.62199312714776633</c:v>
                </c:pt>
                <c:pt idx="11">
                  <c:v>0.5223367697594502</c:v>
                </c:pt>
                <c:pt idx="12">
                  <c:v>0.38831615120274915</c:v>
                </c:pt>
                <c:pt idx="13">
                  <c:v>0.36426116838487971</c:v>
                </c:pt>
                <c:pt idx="14">
                  <c:v>0.30584192439862545</c:v>
                </c:pt>
                <c:pt idx="15">
                  <c:v>0.21649484536082475</c:v>
                </c:pt>
                <c:pt idx="16">
                  <c:v>0.14089347079037801</c:v>
                </c:pt>
                <c:pt idx="17">
                  <c:v>0.13402061855670103</c:v>
                </c:pt>
              </c:numCache>
            </c:numRef>
          </c:val>
          <c:extLst>
            <c:ext xmlns:c16="http://schemas.microsoft.com/office/drawing/2014/chart" uri="{C3380CC4-5D6E-409C-BE32-E72D297353CC}">
              <c16:uniqueId val="{00000001-14BD-41CF-9EE7-049D1A0D0B3B}"/>
            </c:ext>
          </c:extLst>
        </c:ser>
        <c:ser>
          <c:idx val="2"/>
          <c:order val="2"/>
          <c:tx>
            <c:strRef>
              <c:f>'Q8 Charts'!$E$96</c:f>
              <c:strCache>
                <c:ptCount val="1"/>
                <c:pt idx="0">
                  <c:v>Not sure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'Q8 Charts'!$B$97:$B$114</c:f>
              <c:strCache>
                <c:ptCount val="18"/>
                <c:pt idx="0">
                  <c:v>I am a responsible fisher and accept fishing rules and regulations even if it means I catch less fish</c:v>
                </c:pt>
                <c:pt idx="1">
                  <c:v>I fish for the challenge and enjoyment of catching fish</c:v>
                </c:pt>
                <c:pt idx="2">
                  <c:v>I don’t go fishing as often as I would like to</c:v>
                </c:pt>
                <c:pt idx="3">
                  <c:v>Time spent fishing is one of the best ways I know to relax and unwind</c:v>
                </c:pt>
                <c:pt idx="4">
                  <c:v>I catch fish, lobsters, etc for food for myself or to share with my friends and family</c:v>
                </c:pt>
                <c:pt idx="5">
                  <c:v>I aim to catch enough fish for a feed rather than take the bag limit</c:v>
                </c:pt>
                <c:pt idx="6">
                  <c:v>Fishing with my friends and family is the best part of going fishing</c:v>
                </c:pt>
                <c:pt idx="7">
                  <c:v>I like to support my local tackle shop</c:v>
                </c:pt>
                <c:pt idx="8">
                  <c:v>I buy fishing equipment that’s affordable / look for the best deals</c:v>
                </c:pt>
                <c:pt idx="9">
                  <c:v>I support fisheries management principles</c:v>
                </c:pt>
                <c:pt idx="10">
                  <c:v>I find fishing rules and regulations easy to understand</c:v>
                </c:pt>
                <c:pt idx="11">
                  <c:v>I support both recreational and commercial fishing in Tasmania</c:v>
                </c:pt>
                <c:pt idx="12">
                  <c:v>When it comes to fishing, I tend to spend a lot of my money on this activity because I love it so much!</c:v>
                </c:pt>
                <c:pt idx="13">
                  <c:v>I usually release most of the fish I catch</c:v>
                </c:pt>
                <c:pt idx="14">
                  <c:v>I like to browse in a tackle shop and then check online to see if I can get it cheaper</c:v>
                </c:pt>
                <c:pt idx="15">
                  <c:v>I usually fish on my own to get away from people</c:v>
                </c:pt>
                <c:pt idx="16">
                  <c:v>I fish to catch trophy sized fish</c:v>
                </c:pt>
                <c:pt idx="17">
                  <c:v>I like to compete in fishing competitions</c:v>
                </c:pt>
              </c:strCache>
            </c:strRef>
          </c:cat>
          <c:val>
            <c:numRef>
              <c:f>'Q8 Charts'!$E$97:$E$114</c:f>
              <c:numCache>
                <c:formatCode>#,##0%</c:formatCode>
                <c:ptCount val="18"/>
                <c:pt idx="0">
                  <c:v>5.4982817869415807E-2</c:v>
                </c:pt>
                <c:pt idx="1">
                  <c:v>5.8419243986254296E-2</c:v>
                </c:pt>
                <c:pt idx="2">
                  <c:v>4.1237113402061855E-2</c:v>
                </c:pt>
                <c:pt idx="3">
                  <c:v>8.247422680412371E-2</c:v>
                </c:pt>
                <c:pt idx="4">
                  <c:v>6.1855670103092786E-2</c:v>
                </c:pt>
                <c:pt idx="5">
                  <c:v>6.8728522336769765E-2</c:v>
                </c:pt>
                <c:pt idx="6">
                  <c:v>9.2783505154639179E-2</c:v>
                </c:pt>
                <c:pt idx="7">
                  <c:v>0.12371134020618557</c:v>
                </c:pt>
                <c:pt idx="8">
                  <c:v>7.560137457044673E-2</c:v>
                </c:pt>
                <c:pt idx="9">
                  <c:v>0.14776632302405499</c:v>
                </c:pt>
                <c:pt idx="10">
                  <c:v>8.247422680412371E-2</c:v>
                </c:pt>
                <c:pt idx="11">
                  <c:v>9.6219931271477668E-2</c:v>
                </c:pt>
                <c:pt idx="12">
                  <c:v>0.10996563573883161</c:v>
                </c:pt>
                <c:pt idx="13">
                  <c:v>0.13058419243986255</c:v>
                </c:pt>
                <c:pt idx="14">
                  <c:v>0.14089347079037801</c:v>
                </c:pt>
                <c:pt idx="15">
                  <c:v>0.11683848797250859</c:v>
                </c:pt>
                <c:pt idx="16">
                  <c:v>0.1134020618556701</c:v>
                </c:pt>
                <c:pt idx="17">
                  <c:v>0.13402061855670103</c:v>
                </c:pt>
              </c:numCache>
            </c:numRef>
          </c:val>
          <c:extLst>
            <c:ext xmlns:c16="http://schemas.microsoft.com/office/drawing/2014/chart" uri="{C3380CC4-5D6E-409C-BE32-E72D297353CC}">
              <c16:uniqueId val="{00000002-14BD-41CF-9EE7-049D1A0D0B3B}"/>
            </c:ext>
          </c:extLst>
        </c:ser>
        <c:ser>
          <c:idx val="3"/>
          <c:order val="3"/>
          <c:tx>
            <c:strRef>
              <c:f>'Q8 Charts'!$F$96</c:f>
              <c:strCache>
                <c:ptCount val="1"/>
                <c:pt idx="0">
                  <c:v>Disagree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'Q8 Charts'!$B$97:$B$114</c:f>
              <c:strCache>
                <c:ptCount val="18"/>
                <c:pt idx="0">
                  <c:v>I am a responsible fisher and accept fishing rules and regulations even if it means I catch less fish</c:v>
                </c:pt>
                <c:pt idx="1">
                  <c:v>I fish for the challenge and enjoyment of catching fish</c:v>
                </c:pt>
                <c:pt idx="2">
                  <c:v>I don’t go fishing as often as I would like to</c:v>
                </c:pt>
                <c:pt idx="3">
                  <c:v>Time spent fishing is one of the best ways I know to relax and unwind</c:v>
                </c:pt>
                <c:pt idx="4">
                  <c:v>I catch fish, lobsters, etc for food for myself or to share with my friends and family</c:v>
                </c:pt>
                <c:pt idx="5">
                  <c:v>I aim to catch enough fish for a feed rather than take the bag limit</c:v>
                </c:pt>
                <c:pt idx="6">
                  <c:v>Fishing with my friends and family is the best part of going fishing</c:v>
                </c:pt>
                <c:pt idx="7">
                  <c:v>I like to support my local tackle shop</c:v>
                </c:pt>
                <c:pt idx="8">
                  <c:v>I buy fishing equipment that’s affordable / look for the best deals</c:v>
                </c:pt>
                <c:pt idx="9">
                  <c:v>I support fisheries management principles</c:v>
                </c:pt>
                <c:pt idx="10">
                  <c:v>I find fishing rules and regulations easy to understand</c:v>
                </c:pt>
                <c:pt idx="11">
                  <c:v>I support both recreational and commercial fishing in Tasmania</c:v>
                </c:pt>
                <c:pt idx="12">
                  <c:v>When it comes to fishing, I tend to spend a lot of my money on this activity because I love it so much!</c:v>
                </c:pt>
                <c:pt idx="13">
                  <c:v>I usually release most of the fish I catch</c:v>
                </c:pt>
                <c:pt idx="14">
                  <c:v>I like to browse in a tackle shop and then check online to see if I can get it cheaper</c:v>
                </c:pt>
                <c:pt idx="15">
                  <c:v>I usually fish on my own to get away from people</c:v>
                </c:pt>
                <c:pt idx="16">
                  <c:v>I fish to catch trophy sized fish</c:v>
                </c:pt>
                <c:pt idx="17">
                  <c:v>I like to compete in fishing competitions</c:v>
                </c:pt>
              </c:strCache>
            </c:strRef>
          </c:cat>
          <c:val>
            <c:numRef>
              <c:f>'Q8 Charts'!$F$97:$F$114</c:f>
              <c:numCache>
                <c:formatCode>#,##0%</c:formatCode>
                <c:ptCount val="18"/>
                <c:pt idx="0">
                  <c:v>1.3745704467353952E-2</c:v>
                </c:pt>
                <c:pt idx="1">
                  <c:v>5.4982817869415807E-2</c:v>
                </c:pt>
                <c:pt idx="2">
                  <c:v>6.5292096219931275E-2</c:v>
                </c:pt>
                <c:pt idx="3">
                  <c:v>4.8109965635738834E-2</c:v>
                </c:pt>
                <c:pt idx="4">
                  <c:v>8.247422680412371E-2</c:v>
                </c:pt>
                <c:pt idx="5">
                  <c:v>9.6219931271477668E-2</c:v>
                </c:pt>
                <c:pt idx="6">
                  <c:v>7.2164948453608241E-2</c:v>
                </c:pt>
                <c:pt idx="7">
                  <c:v>5.4982817869415807E-2</c:v>
                </c:pt>
                <c:pt idx="8">
                  <c:v>0.10996563573883161</c:v>
                </c:pt>
                <c:pt idx="9">
                  <c:v>4.1237113402061855E-2</c:v>
                </c:pt>
                <c:pt idx="10">
                  <c:v>0.12714776632302405</c:v>
                </c:pt>
                <c:pt idx="11">
                  <c:v>0.12714776632302405</c:v>
                </c:pt>
                <c:pt idx="12">
                  <c:v>0.26460481099656358</c:v>
                </c:pt>
                <c:pt idx="13">
                  <c:v>0.32302405498281789</c:v>
                </c:pt>
                <c:pt idx="14">
                  <c:v>0.37800687285223367</c:v>
                </c:pt>
                <c:pt idx="15">
                  <c:v>0.44329896907216493</c:v>
                </c:pt>
                <c:pt idx="16">
                  <c:v>0.53264604810996563</c:v>
                </c:pt>
                <c:pt idx="17">
                  <c:v>0.44329896907216493</c:v>
                </c:pt>
              </c:numCache>
            </c:numRef>
          </c:val>
          <c:extLst>
            <c:ext xmlns:c16="http://schemas.microsoft.com/office/drawing/2014/chart" uri="{C3380CC4-5D6E-409C-BE32-E72D297353CC}">
              <c16:uniqueId val="{00000003-14BD-41CF-9EE7-049D1A0D0B3B}"/>
            </c:ext>
          </c:extLst>
        </c:ser>
        <c:ser>
          <c:idx val="4"/>
          <c:order val="4"/>
          <c:tx>
            <c:strRef>
              <c:f>'Q8 Charts'!$G$96</c:f>
              <c:strCache>
                <c:ptCount val="1"/>
                <c:pt idx="0">
                  <c:v>Strongly disagree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'Q8 Charts'!$B$97:$B$114</c:f>
              <c:strCache>
                <c:ptCount val="18"/>
                <c:pt idx="0">
                  <c:v>I am a responsible fisher and accept fishing rules and regulations even if it means I catch less fish</c:v>
                </c:pt>
                <c:pt idx="1">
                  <c:v>I fish for the challenge and enjoyment of catching fish</c:v>
                </c:pt>
                <c:pt idx="2">
                  <c:v>I don’t go fishing as often as I would like to</c:v>
                </c:pt>
                <c:pt idx="3">
                  <c:v>Time spent fishing is one of the best ways I know to relax and unwind</c:v>
                </c:pt>
                <c:pt idx="4">
                  <c:v>I catch fish, lobsters, etc for food for myself or to share with my friends and family</c:v>
                </c:pt>
                <c:pt idx="5">
                  <c:v>I aim to catch enough fish for a feed rather than take the bag limit</c:v>
                </c:pt>
                <c:pt idx="6">
                  <c:v>Fishing with my friends and family is the best part of going fishing</c:v>
                </c:pt>
                <c:pt idx="7">
                  <c:v>I like to support my local tackle shop</c:v>
                </c:pt>
                <c:pt idx="8">
                  <c:v>I buy fishing equipment that’s affordable / look for the best deals</c:v>
                </c:pt>
                <c:pt idx="9">
                  <c:v>I support fisheries management principles</c:v>
                </c:pt>
                <c:pt idx="10">
                  <c:v>I find fishing rules and regulations easy to understand</c:v>
                </c:pt>
                <c:pt idx="11">
                  <c:v>I support both recreational and commercial fishing in Tasmania</c:v>
                </c:pt>
                <c:pt idx="12">
                  <c:v>When it comes to fishing, I tend to spend a lot of my money on this activity because I love it so much!</c:v>
                </c:pt>
                <c:pt idx="13">
                  <c:v>I usually release most of the fish I catch</c:v>
                </c:pt>
                <c:pt idx="14">
                  <c:v>I like to browse in a tackle shop and then check online to see if I can get it cheaper</c:v>
                </c:pt>
                <c:pt idx="15">
                  <c:v>I usually fish on my own to get away from people</c:v>
                </c:pt>
                <c:pt idx="16">
                  <c:v>I fish to catch trophy sized fish</c:v>
                </c:pt>
                <c:pt idx="17">
                  <c:v>I like to compete in fishing competitions</c:v>
                </c:pt>
              </c:strCache>
            </c:strRef>
          </c:cat>
          <c:val>
            <c:numRef>
              <c:f>'Q8 Charts'!$G$97:$G$114</c:f>
              <c:numCache>
                <c:formatCode>#,##0%</c:formatCode>
                <c:ptCount val="18"/>
                <c:pt idx="0">
                  <c:v>3.4364261168384879E-3</c:v>
                </c:pt>
                <c:pt idx="1">
                  <c:v>0</c:v>
                </c:pt>
                <c:pt idx="2">
                  <c:v>1.0309278350515464E-2</c:v>
                </c:pt>
                <c:pt idx="3">
                  <c:v>3.4364261168384879E-3</c:v>
                </c:pt>
                <c:pt idx="4">
                  <c:v>3.0927835051546393E-2</c:v>
                </c:pt>
                <c:pt idx="5">
                  <c:v>1.0309278350515464E-2</c:v>
                </c:pt>
                <c:pt idx="6">
                  <c:v>1.0309278350515464E-2</c:v>
                </c:pt>
                <c:pt idx="7">
                  <c:v>1.7182130584192441E-2</c:v>
                </c:pt>
                <c:pt idx="8">
                  <c:v>2.0618556701030927E-2</c:v>
                </c:pt>
                <c:pt idx="9">
                  <c:v>3.0927835051546393E-2</c:v>
                </c:pt>
                <c:pt idx="10">
                  <c:v>2.7491408934707903E-2</c:v>
                </c:pt>
                <c:pt idx="11">
                  <c:v>3.4364261168384883E-2</c:v>
                </c:pt>
                <c:pt idx="12">
                  <c:v>5.8419243986254296E-2</c:v>
                </c:pt>
                <c:pt idx="13">
                  <c:v>5.4982817869415807E-2</c:v>
                </c:pt>
                <c:pt idx="14">
                  <c:v>9.6219931271477668E-2</c:v>
                </c:pt>
                <c:pt idx="15">
                  <c:v>0.10652920962199312</c:v>
                </c:pt>
                <c:pt idx="16">
                  <c:v>0.16494845360824742</c:v>
                </c:pt>
                <c:pt idx="17">
                  <c:v>0.24742268041237114</c:v>
                </c:pt>
              </c:numCache>
            </c:numRef>
          </c:val>
          <c:extLst>
            <c:ext xmlns:c16="http://schemas.microsoft.com/office/drawing/2014/chart" uri="{C3380CC4-5D6E-409C-BE32-E72D297353CC}">
              <c16:uniqueId val="{00000004-14BD-41CF-9EE7-049D1A0D0B3B}"/>
            </c:ext>
          </c:extLst>
        </c:ser>
        <c:dLbls>
          <c:showLegendKey val="0"/>
          <c:showVal val="0"/>
          <c:showCatName val="0"/>
          <c:showSerName val="0"/>
          <c:showPercent val="0"/>
          <c:showBubbleSize val="0"/>
        </c:dLbls>
        <c:gapWidth val="75"/>
        <c:overlap val="100"/>
        <c:axId val="706523983"/>
        <c:axId val="706529391"/>
      </c:barChart>
      <c:catAx>
        <c:axId val="70652398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529391"/>
        <c:crosses val="autoZero"/>
        <c:auto val="1"/>
        <c:lblAlgn val="ctr"/>
        <c:lblOffset val="100"/>
        <c:noMultiLvlLbl val="0"/>
      </c:catAx>
      <c:valAx>
        <c:axId val="706529391"/>
        <c:scaling>
          <c:orientation val="minMax"/>
          <c:max val="1"/>
        </c:scaling>
        <c:delete val="1"/>
        <c:axPos val="t"/>
        <c:numFmt formatCode="#,##0%" sourceLinked="1"/>
        <c:majorTickMark val="none"/>
        <c:minorTickMark val="none"/>
        <c:tickLblPos val="nextTo"/>
        <c:crossAx val="7065239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Q9. Household</a:t>
            </a:r>
            <a:r>
              <a:rPr lang="en-US" baseline="0"/>
              <a:t> Boat Ownership</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'Q9'!$B$6</c:f>
              <c:strCache>
                <c:ptCount val="1"/>
                <c:pt idx="0">
                  <c:v>Yes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'Q9'!$C$4:$G$4</c:f>
              <c:strCache>
                <c:ptCount val="5"/>
                <c:pt idx="0">
                  <c:v>Total</c:v>
                </c:pt>
                <c:pt idx="1">
                  <c:v>Segment 1: Green Individualists</c:v>
                </c:pt>
                <c:pt idx="2">
                  <c:v>Segment 2: Homebody Anglers</c:v>
                </c:pt>
                <c:pt idx="3">
                  <c:v>Segment 3: Outgoing Adventurers</c:v>
                </c:pt>
                <c:pt idx="4">
                  <c:v>Segment 4: Daring Enthusiasts</c:v>
                </c:pt>
              </c:strCache>
            </c:strRef>
          </c:cat>
          <c:val>
            <c:numRef>
              <c:f>'Q9'!$C$6:$G$6</c:f>
              <c:numCache>
                <c:formatCode>#,##0%</c:formatCode>
                <c:ptCount val="5"/>
                <c:pt idx="0">
                  <c:v>0.59962406015037595</c:v>
                </c:pt>
                <c:pt idx="1">
                  <c:v>0.51190476190476186</c:v>
                </c:pt>
                <c:pt idx="2">
                  <c:v>0.55494505494505497</c:v>
                </c:pt>
                <c:pt idx="3">
                  <c:v>0.79607843137254897</c:v>
                </c:pt>
                <c:pt idx="4">
                  <c:v>0.55670103092783507</c:v>
                </c:pt>
              </c:numCache>
            </c:numRef>
          </c:val>
          <c:extLst>
            <c:ext xmlns:c16="http://schemas.microsoft.com/office/drawing/2014/chart" uri="{C3380CC4-5D6E-409C-BE32-E72D297353CC}">
              <c16:uniqueId val="{00000000-9D0E-4E19-AD04-9D8F8B9803C2}"/>
            </c:ext>
          </c:extLst>
        </c:ser>
        <c:ser>
          <c:idx val="1"/>
          <c:order val="1"/>
          <c:tx>
            <c:strRef>
              <c:f>'Q9'!$B$7</c:f>
              <c:strCache>
                <c:ptCount val="1"/>
                <c:pt idx="0">
                  <c:v>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'Q9'!$C$4:$G$4</c:f>
              <c:strCache>
                <c:ptCount val="5"/>
                <c:pt idx="0">
                  <c:v>Total</c:v>
                </c:pt>
                <c:pt idx="1">
                  <c:v>Segment 1: Green Individualists</c:v>
                </c:pt>
                <c:pt idx="2">
                  <c:v>Segment 2: Homebody Anglers</c:v>
                </c:pt>
                <c:pt idx="3">
                  <c:v>Segment 3: Outgoing Adventurers</c:v>
                </c:pt>
                <c:pt idx="4">
                  <c:v>Segment 4: Daring Enthusiasts</c:v>
                </c:pt>
              </c:strCache>
            </c:strRef>
          </c:cat>
          <c:val>
            <c:numRef>
              <c:f>'Q9'!$C$7:$G$7</c:f>
              <c:numCache>
                <c:formatCode>#,##0%</c:formatCode>
                <c:ptCount val="5"/>
                <c:pt idx="0">
                  <c:v>0.40037593984962405</c:v>
                </c:pt>
                <c:pt idx="1">
                  <c:v>0.48809523809523808</c:v>
                </c:pt>
                <c:pt idx="2">
                  <c:v>0.44505494505494503</c:v>
                </c:pt>
                <c:pt idx="3">
                  <c:v>0.20392156862745098</c:v>
                </c:pt>
                <c:pt idx="4">
                  <c:v>0.44329896907216493</c:v>
                </c:pt>
              </c:numCache>
            </c:numRef>
          </c:val>
          <c:extLst>
            <c:ext xmlns:c16="http://schemas.microsoft.com/office/drawing/2014/chart" uri="{C3380CC4-5D6E-409C-BE32-E72D297353CC}">
              <c16:uniqueId val="{00000001-9D0E-4E19-AD04-9D8F8B9803C2}"/>
            </c:ext>
          </c:extLst>
        </c:ser>
        <c:dLbls>
          <c:showLegendKey val="0"/>
          <c:showVal val="0"/>
          <c:showCatName val="0"/>
          <c:showSerName val="0"/>
          <c:showPercent val="0"/>
          <c:showBubbleSize val="0"/>
        </c:dLbls>
        <c:gapWidth val="75"/>
        <c:overlap val="100"/>
        <c:axId val="430339183"/>
        <c:axId val="430340847"/>
      </c:barChart>
      <c:catAx>
        <c:axId val="43033918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0340847"/>
        <c:crosses val="autoZero"/>
        <c:auto val="1"/>
        <c:lblAlgn val="ctr"/>
        <c:lblOffset val="100"/>
        <c:noMultiLvlLbl val="0"/>
      </c:catAx>
      <c:valAx>
        <c:axId val="430340847"/>
        <c:scaling>
          <c:orientation val="minMax"/>
          <c:max val="1"/>
        </c:scaling>
        <c:delete val="1"/>
        <c:axPos val="t"/>
        <c:numFmt formatCode="#,##0%" sourceLinked="1"/>
        <c:majorTickMark val="none"/>
        <c:minorTickMark val="none"/>
        <c:tickLblPos val="nextTo"/>
        <c:crossAx val="4303391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Q10. Activities Outside of Fishing - All Respondents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'Q10 Charts'!$C$4</c:f>
              <c:strCache>
                <c:ptCount val="1"/>
                <c:pt idx="0">
                  <c:v>Undertake regularly</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'Q10 Charts'!$B$5:$B$11</c:f>
              <c:strCache>
                <c:ptCount val="7"/>
                <c:pt idx="0">
                  <c:v>Activities at home such as gardening, home improvement or cooking for enjoyment</c:v>
                </c:pt>
                <c:pt idx="1">
                  <c:v>Other relaxation activities (such as eating out, going to the movies, going to a museum/gallery)</c:v>
                </c:pt>
                <c:pt idx="2">
                  <c:v>Outdoor fitness activities (such as bicycling, running, swimming, or walking)</c:v>
                </c:pt>
                <c:pt idx="3">
                  <c:v>Outdoor activities (such as camping, hiking, hunting, bird watching)</c:v>
                </c:pt>
                <c:pt idx="4">
                  <c:v>Volunteering (such as at a club, school or church)</c:v>
                </c:pt>
                <c:pt idx="5">
                  <c:v>Indoor fitness activities (such as going to the gym, Pilates or yoga)</c:v>
                </c:pt>
                <c:pt idx="6">
                  <c:v>Team sports (such as cricket, football, tennis, lawn bowls)</c:v>
                </c:pt>
              </c:strCache>
            </c:strRef>
          </c:cat>
          <c:val>
            <c:numRef>
              <c:f>'Q10 Charts'!$C$5:$C$11</c:f>
              <c:numCache>
                <c:formatCode>#,##0%</c:formatCode>
                <c:ptCount val="7"/>
                <c:pt idx="0">
                  <c:v>0.6992481203007519</c:v>
                </c:pt>
                <c:pt idx="1">
                  <c:v>0.3468045112781955</c:v>
                </c:pt>
                <c:pt idx="2">
                  <c:v>0.44548872180451127</c:v>
                </c:pt>
                <c:pt idx="3">
                  <c:v>0.31578947368421051</c:v>
                </c:pt>
                <c:pt idx="4">
                  <c:v>0.22556390977443608</c:v>
                </c:pt>
                <c:pt idx="5">
                  <c:v>0.17951127819548873</c:v>
                </c:pt>
                <c:pt idx="6">
                  <c:v>0.11654135338345864</c:v>
                </c:pt>
              </c:numCache>
            </c:numRef>
          </c:val>
          <c:extLst>
            <c:ext xmlns:c16="http://schemas.microsoft.com/office/drawing/2014/chart" uri="{C3380CC4-5D6E-409C-BE32-E72D297353CC}">
              <c16:uniqueId val="{00000000-AA70-4E15-85C0-5665A2C7A9E4}"/>
            </c:ext>
          </c:extLst>
        </c:ser>
        <c:ser>
          <c:idx val="1"/>
          <c:order val="1"/>
          <c:tx>
            <c:strRef>
              <c:f>'Q10 Charts'!$D$4</c:f>
              <c:strCache>
                <c:ptCount val="1"/>
                <c:pt idx="0">
                  <c:v>Undertake occasionally</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'Q10 Charts'!$B$5:$B$11</c:f>
              <c:strCache>
                <c:ptCount val="7"/>
                <c:pt idx="0">
                  <c:v>Activities at home such as gardening, home improvement or cooking for enjoyment</c:v>
                </c:pt>
                <c:pt idx="1">
                  <c:v>Other relaxation activities (such as eating out, going to the movies, going to a museum/gallery)</c:v>
                </c:pt>
                <c:pt idx="2">
                  <c:v>Outdoor fitness activities (such as bicycling, running, swimming, or walking)</c:v>
                </c:pt>
                <c:pt idx="3">
                  <c:v>Outdoor activities (such as camping, hiking, hunting, bird watching)</c:v>
                </c:pt>
                <c:pt idx="4">
                  <c:v>Volunteering (such as at a club, school or church)</c:v>
                </c:pt>
                <c:pt idx="5">
                  <c:v>Indoor fitness activities (such as going to the gym, Pilates or yoga)</c:v>
                </c:pt>
                <c:pt idx="6">
                  <c:v>Team sports (such as cricket, football, tennis, lawn bowls)</c:v>
                </c:pt>
              </c:strCache>
            </c:strRef>
          </c:cat>
          <c:val>
            <c:numRef>
              <c:f>'Q10 Charts'!$D$5:$D$11</c:f>
              <c:numCache>
                <c:formatCode>#,##0%</c:formatCode>
                <c:ptCount val="7"/>
                <c:pt idx="0">
                  <c:v>0.26127819548872183</c:v>
                </c:pt>
                <c:pt idx="1">
                  <c:v>0.5535714285714286</c:v>
                </c:pt>
                <c:pt idx="2">
                  <c:v>0.41917293233082709</c:v>
                </c:pt>
                <c:pt idx="3">
                  <c:v>0.53007518796992481</c:v>
                </c:pt>
                <c:pt idx="4">
                  <c:v>0.30357142857142855</c:v>
                </c:pt>
                <c:pt idx="5">
                  <c:v>0.22556390977443608</c:v>
                </c:pt>
                <c:pt idx="6">
                  <c:v>0.16165413533834586</c:v>
                </c:pt>
              </c:numCache>
            </c:numRef>
          </c:val>
          <c:extLst>
            <c:ext xmlns:c16="http://schemas.microsoft.com/office/drawing/2014/chart" uri="{C3380CC4-5D6E-409C-BE32-E72D297353CC}">
              <c16:uniqueId val="{00000001-AA70-4E15-85C0-5665A2C7A9E4}"/>
            </c:ext>
          </c:extLst>
        </c:ser>
        <c:ser>
          <c:idx val="2"/>
          <c:order val="2"/>
          <c:tx>
            <c:strRef>
              <c:f>'Q10 Charts'!$E$4</c:f>
              <c:strCache>
                <c:ptCount val="1"/>
                <c:pt idx="0">
                  <c:v>Don't undertake this type of activity</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'Q10 Charts'!$B$5:$B$11</c:f>
              <c:strCache>
                <c:ptCount val="7"/>
                <c:pt idx="0">
                  <c:v>Activities at home such as gardening, home improvement or cooking for enjoyment</c:v>
                </c:pt>
                <c:pt idx="1">
                  <c:v>Other relaxation activities (such as eating out, going to the movies, going to a museum/gallery)</c:v>
                </c:pt>
                <c:pt idx="2">
                  <c:v>Outdoor fitness activities (such as bicycling, running, swimming, or walking)</c:v>
                </c:pt>
                <c:pt idx="3">
                  <c:v>Outdoor activities (such as camping, hiking, hunting, bird watching)</c:v>
                </c:pt>
                <c:pt idx="4">
                  <c:v>Volunteering (such as at a club, school or church)</c:v>
                </c:pt>
                <c:pt idx="5">
                  <c:v>Indoor fitness activities (such as going to the gym, Pilates or yoga)</c:v>
                </c:pt>
                <c:pt idx="6">
                  <c:v>Team sports (such as cricket, football, tennis, lawn bowls)</c:v>
                </c:pt>
              </c:strCache>
            </c:strRef>
          </c:cat>
          <c:val>
            <c:numRef>
              <c:f>'Q10 Charts'!$E$5:$E$11</c:f>
              <c:numCache>
                <c:formatCode>#,##0%</c:formatCode>
                <c:ptCount val="7"/>
                <c:pt idx="0">
                  <c:v>3.9473684210526314E-2</c:v>
                </c:pt>
                <c:pt idx="1">
                  <c:v>9.9624060150375934E-2</c:v>
                </c:pt>
                <c:pt idx="2">
                  <c:v>0.13533834586466165</c:v>
                </c:pt>
                <c:pt idx="3">
                  <c:v>0.15413533834586465</c:v>
                </c:pt>
                <c:pt idx="4">
                  <c:v>0.47086466165413532</c:v>
                </c:pt>
                <c:pt idx="5">
                  <c:v>0.59492481203007519</c:v>
                </c:pt>
                <c:pt idx="6">
                  <c:v>0.72180451127819545</c:v>
                </c:pt>
              </c:numCache>
            </c:numRef>
          </c:val>
          <c:extLst>
            <c:ext xmlns:c16="http://schemas.microsoft.com/office/drawing/2014/chart" uri="{C3380CC4-5D6E-409C-BE32-E72D297353CC}">
              <c16:uniqueId val="{00000002-AA70-4E15-85C0-5665A2C7A9E4}"/>
            </c:ext>
          </c:extLst>
        </c:ser>
        <c:dLbls>
          <c:showLegendKey val="0"/>
          <c:showVal val="0"/>
          <c:showCatName val="0"/>
          <c:showSerName val="0"/>
          <c:showPercent val="0"/>
          <c:showBubbleSize val="0"/>
        </c:dLbls>
        <c:gapWidth val="75"/>
        <c:overlap val="100"/>
        <c:axId val="2064336591"/>
        <c:axId val="2064334927"/>
      </c:barChart>
      <c:catAx>
        <c:axId val="2064336591"/>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4334927"/>
        <c:crosses val="autoZero"/>
        <c:auto val="1"/>
        <c:lblAlgn val="ctr"/>
        <c:lblOffset val="100"/>
        <c:noMultiLvlLbl val="0"/>
      </c:catAx>
      <c:valAx>
        <c:axId val="2064334927"/>
        <c:scaling>
          <c:orientation val="minMax"/>
          <c:max val="1"/>
        </c:scaling>
        <c:delete val="1"/>
        <c:axPos val="t"/>
        <c:numFmt formatCode="#,##0%" sourceLinked="1"/>
        <c:majorTickMark val="none"/>
        <c:minorTickMark val="none"/>
        <c:tickLblPos val="nextTo"/>
        <c:crossAx val="20643365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Q10. Activities Outside of Fishing - Segment 1: Green</a:t>
            </a:r>
            <a:r>
              <a:rPr lang="en-US" baseline="0"/>
              <a:t> Individualists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'Q10 Charts'!$C$17</c:f>
              <c:strCache>
                <c:ptCount val="1"/>
                <c:pt idx="0">
                  <c:v>Undertake regularly</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'Q10 Charts'!$B$18:$B$24</c:f>
              <c:strCache>
                <c:ptCount val="7"/>
                <c:pt idx="0">
                  <c:v>Activities at home such as gardening, home improvement or cooking for enjoyment</c:v>
                </c:pt>
                <c:pt idx="1">
                  <c:v>Other relaxation activities (such as eating out, going to the movies, going to a museum/gallery)</c:v>
                </c:pt>
                <c:pt idx="2">
                  <c:v>Outdoor fitness activities (such as bicycling, running, swimming, or walking)</c:v>
                </c:pt>
                <c:pt idx="3">
                  <c:v>Outdoor activities (such as camping, hiking, hunting, bird watching)</c:v>
                </c:pt>
                <c:pt idx="4">
                  <c:v>Volunteering (such as at a club, school or church)</c:v>
                </c:pt>
                <c:pt idx="5">
                  <c:v>Indoor fitness activities (such as going to the gym, Pilates or yoga)</c:v>
                </c:pt>
                <c:pt idx="6">
                  <c:v>Team sports (such as cricket, football, tennis, lawn bowls)</c:v>
                </c:pt>
              </c:strCache>
            </c:strRef>
          </c:cat>
          <c:val>
            <c:numRef>
              <c:f>'Q10 Charts'!$C$18:$C$24</c:f>
              <c:numCache>
                <c:formatCode>#,##0%</c:formatCode>
                <c:ptCount val="7"/>
                <c:pt idx="0">
                  <c:v>0.69345238095238093</c:v>
                </c:pt>
                <c:pt idx="1">
                  <c:v>0.39583333333333331</c:v>
                </c:pt>
                <c:pt idx="2">
                  <c:v>0.5178571428571429</c:v>
                </c:pt>
                <c:pt idx="3">
                  <c:v>0.30952380952380953</c:v>
                </c:pt>
                <c:pt idx="4">
                  <c:v>0.23809523809523808</c:v>
                </c:pt>
                <c:pt idx="5">
                  <c:v>0.20535714285714285</c:v>
                </c:pt>
                <c:pt idx="6">
                  <c:v>9.8214285714285712E-2</c:v>
                </c:pt>
              </c:numCache>
            </c:numRef>
          </c:val>
          <c:extLst>
            <c:ext xmlns:c16="http://schemas.microsoft.com/office/drawing/2014/chart" uri="{C3380CC4-5D6E-409C-BE32-E72D297353CC}">
              <c16:uniqueId val="{00000000-60BA-4C9D-8105-3004871FD280}"/>
            </c:ext>
          </c:extLst>
        </c:ser>
        <c:ser>
          <c:idx val="1"/>
          <c:order val="1"/>
          <c:tx>
            <c:strRef>
              <c:f>'Q10 Charts'!$D$17</c:f>
              <c:strCache>
                <c:ptCount val="1"/>
                <c:pt idx="0">
                  <c:v>Undertake occasionally</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'Q10 Charts'!$B$18:$B$24</c:f>
              <c:strCache>
                <c:ptCount val="7"/>
                <c:pt idx="0">
                  <c:v>Activities at home such as gardening, home improvement or cooking for enjoyment</c:v>
                </c:pt>
                <c:pt idx="1">
                  <c:v>Other relaxation activities (such as eating out, going to the movies, going to a museum/gallery)</c:v>
                </c:pt>
                <c:pt idx="2">
                  <c:v>Outdoor fitness activities (such as bicycling, running, swimming, or walking)</c:v>
                </c:pt>
                <c:pt idx="3">
                  <c:v>Outdoor activities (such as camping, hiking, hunting, bird watching)</c:v>
                </c:pt>
                <c:pt idx="4">
                  <c:v>Volunteering (such as at a club, school or church)</c:v>
                </c:pt>
                <c:pt idx="5">
                  <c:v>Indoor fitness activities (such as going to the gym, Pilates or yoga)</c:v>
                </c:pt>
                <c:pt idx="6">
                  <c:v>Team sports (such as cricket, football, tennis, lawn bowls)</c:v>
                </c:pt>
              </c:strCache>
            </c:strRef>
          </c:cat>
          <c:val>
            <c:numRef>
              <c:f>'Q10 Charts'!$D$18:$D$24</c:f>
              <c:numCache>
                <c:formatCode>#,##0%</c:formatCode>
                <c:ptCount val="7"/>
                <c:pt idx="0">
                  <c:v>0.26190476190476192</c:v>
                </c:pt>
                <c:pt idx="1">
                  <c:v>0.5535714285714286</c:v>
                </c:pt>
                <c:pt idx="2">
                  <c:v>0.37797619047619047</c:v>
                </c:pt>
                <c:pt idx="3">
                  <c:v>0.54761904761904767</c:v>
                </c:pt>
                <c:pt idx="4">
                  <c:v>0.30059523809523808</c:v>
                </c:pt>
                <c:pt idx="5">
                  <c:v>0.24107142857142858</c:v>
                </c:pt>
                <c:pt idx="6">
                  <c:v>0.17261904761904762</c:v>
                </c:pt>
              </c:numCache>
            </c:numRef>
          </c:val>
          <c:extLst>
            <c:ext xmlns:c16="http://schemas.microsoft.com/office/drawing/2014/chart" uri="{C3380CC4-5D6E-409C-BE32-E72D297353CC}">
              <c16:uniqueId val="{00000001-60BA-4C9D-8105-3004871FD280}"/>
            </c:ext>
          </c:extLst>
        </c:ser>
        <c:ser>
          <c:idx val="2"/>
          <c:order val="2"/>
          <c:tx>
            <c:strRef>
              <c:f>'Q10 Charts'!$E$17</c:f>
              <c:strCache>
                <c:ptCount val="1"/>
                <c:pt idx="0">
                  <c:v>Don't undertake this type of activity</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'Q10 Charts'!$B$18:$B$24</c:f>
              <c:strCache>
                <c:ptCount val="7"/>
                <c:pt idx="0">
                  <c:v>Activities at home such as gardening, home improvement or cooking for enjoyment</c:v>
                </c:pt>
                <c:pt idx="1">
                  <c:v>Other relaxation activities (such as eating out, going to the movies, going to a museum/gallery)</c:v>
                </c:pt>
                <c:pt idx="2">
                  <c:v>Outdoor fitness activities (such as bicycling, running, swimming, or walking)</c:v>
                </c:pt>
                <c:pt idx="3">
                  <c:v>Outdoor activities (such as camping, hiking, hunting, bird watching)</c:v>
                </c:pt>
                <c:pt idx="4">
                  <c:v>Volunteering (such as at a club, school or church)</c:v>
                </c:pt>
                <c:pt idx="5">
                  <c:v>Indoor fitness activities (such as going to the gym, Pilates or yoga)</c:v>
                </c:pt>
                <c:pt idx="6">
                  <c:v>Team sports (such as cricket, football, tennis, lawn bowls)</c:v>
                </c:pt>
              </c:strCache>
            </c:strRef>
          </c:cat>
          <c:val>
            <c:numRef>
              <c:f>'Q10 Charts'!$E$18:$E$24</c:f>
              <c:numCache>
                <c:formatCode>#,##0%</c:formatCode>
                <c:ptCount val="7"/>
                <c:pt idx="0">
                  <c:v>4.4642857142857144E-2</c:v>
                </c:pt>
                <c:pt idx="1">
                  <c:v>5.0595238095238096E-2</c:v>
                </c:pt>
                <c:pt idx="2">
                  <c:v>0.10416666666666667</c:v>
                </c:pt>
                <c:pt idx="3">
                  <c:v>0.14285714285714285</c:v>
                </c:pt>
                <c:pt idx="4">
                  <c:v>0.46130952380952384</c:v>
                </c:pt>
                <c:pt idx="5">
                  <c:v>0.5535714285714286</c:v>
                </c:pt>
                <c:pt idx="6">
                  <c:v>0.72916666666666663</c:v>
                </c:pt>
              </c:numCache>
            </c:numRef>
          </c:val>
          <c:extLst>
            <c:ext xmlns:c16="http://schemas.microsoft.com/office/drawing/2014/chart" uri="{C3380CC4-5D6E-409C-BE32-E72D297353CC}">
              <c16:uniqueId val="{00000002-60BA-4C9D-8105-3004871FD280}"/>
            </c:ext>
          </c:extLst>
        </c:ser>
        <c:dLbls>
          <c:showLegendKey val="0"/>
          <c:showVal val="0"/>
          <c:showCatName val="0"/>
          <c:showSerName val="0"/>
          <c:showPercent val="0"/>
          <c:showBubbleSize val="0"/>
        </c:dLbls>
        <c:gapWidth val="75"/>
        <c:overlap val="100"/>
        <c:axId val="2071505183"/>
        <c:axId val="2071505599"/>
      </c:barChart>
      <c:catAx>
        <c:axId val="207150518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1505599"/>
        <c:crosses val="autoZero"/>
        <c:auto val="1"/>
        <c:lblAlgn val="ctr"/>
        <c:lblOffset val="100"/>
        <c:noMultiLvlLbl val="0"/>
      </c:catAx>
      <c:valAx>
        <c:axId val="2071505599"/>
        <c:scaling>
          <c:orientation val="minMax"/>
          <c:max val="1"/>
        </c:scaling>
        <c:delete val="1"/>
        <c:axPos val="t"/>
        <c:numFmt formatCode="#,##0%" sourceLinked="1"/>
        <c:majorTickMark val="none"/>
        <c:minorTickMark val="none"/>
        <c:tickLblPos val="nextTo"/>
        <c:crossAx val="20715051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Q10. Activities Outside of Fishing - Segment 2: Homebody</a:t>
            </a:r>
            <a:r>
              <a:rPr lang="en-US" baseline="0"/>
              <a:t> Anglers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'Q10 Charts'!$C$29</c:f>
              <c:strCache>
                <c:ptCount val="1"/>
                <c:pt idx="0">
                  <c:v>Undertake regularly</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'Q10 Charts'!$B$30:$B$36</c:f>
              <c:strCache>
                <c:ptCount val="7"/>
                <c:pt idx="0">
                  <c:v>Activities at home such as gardening, home improvement or cooking for enjoyment</c:v>
                </c:pt>
                <c:pt idx="1">
                  <c:v>Other relaxation activities (such as eating out, going to the movies, going to a museum/gallery)</c:v>
                </c:pt>
                <c:pt idx="2">
                  <c:v>Outdoor fitness activities (such as bicycling, running, swimming, or walking)</c:v>
                </c:pt>
                <c:pt idx="3">
                  <c:v>Outdoor activities (such as camping, hiking, hunting, bird watching)</c:v>
                </c:pt>
                <c:pt idx="4">
                  <c:v>Volunteering (such as at a club, school or church)</c:v>
                </c:pt>
                <c:pt idx="5">
                  <c:v>Indoor fitness activities (such as going to the gym, Pilates or yoga)</c:v>
                </c:pt>
                <c:pt idx="6">
                  <c:v>Team sports (such as cricket, football, tennis, lawn bowls)</c:v>
                </c:pt>
              </c:strCache>
            </c:strRef>
          </c:cat>
          <c:val>
            <c:numRef>
              <c:f>'Q10 Charts'!$C$30:$C$36</c:f>
              <c:numCache>
                <c:formatCode>#,##0%</c:formatCode>
                <c:ptCount val="7"/>
                <c:pt idx="0">
                  <c:v>0.65934065934065933</c:v>
                </c:pt>
                <c:pt idx="1">
                  <c:v>0.21978021978021978</c:v>
                </c:pt>
                <c:pt idx="2">
                  <c:v>0.32417582417582419</c:v>
                </c:pt>
                <c:pt idx="3">
                  <c:v>0.21978021978021978</c:v>
                </c:pt>
                <c:pt idx="4">
                  <c:v>0.16483516483516483</c:v>
                </c:pt>
                <c:pt idx="5">
                  <c:v>0.14835164835164835</c:v>
                </c:pt>
                <c:pt idx="6">
                  <c:v>0.12637362637362637</c:v>
                </c:pt>
              </c:numCache>
            </c:numRef>
          </c:val>
          <c:extLst>
            <c:ext xmlns:c16="http://schemas.microsoft.com/office/drawing/2014/chart" uri="{C3380CC4-5D6E-409C-BE32-E72D297353CC}">
              <c16:uniqueId val="{00000000-4F42-4AED-9B00-BE62BA9CDB6D}"/>
            </c:ext>
          </c:extLst>
        </c:ser>
        <c:ser>
          <c:idx val="1"/>
          <c:order val="1"/>
          <c:tx>
            <c:strRef>
              <c:f>'Q10 Charts'!$D$29</c:f>
              <c:strCache>
                <c:ptCount val="1"/>
                <c:pt idx="0">
                  <c:v>Undertake occasionally</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'Q10 Charts'!$B$30:$B$36</c:f>
              <c:strCache>
                <c:ptCount val="7"/>
                <c:pt idx="0">
                  <c:v>Activities at home such as gardening, home improvement or cooking for enjoyment</c:v>
                </c:pt>
                <c:pt idx="1">
                  <c:v>Other relaxation activities (such as eating out, going to the movies, going to a museum/gallery)</c:v>
                </c:pt>
                <c:pt idx="2">
                  <c:v>Outdoor fitness activities (such as bicycling, running, swimming, or walking)</c:v>
                </c:pt>
                <c:pt idx="3">
                  <c:v>Outdoor activities (such as camping, hiking, hunting, bird watching)</c:v>
                </c:pt>
                <c:pt idx="4">
                  <c:v>Volunteering (such as at a club, school or church)</c:v>
                </c:pt>
                <c:pt idx="5">
                  <c:v>Indoor fitness activities (such as going to the gym, Pilates or yoga)</c:v>
                </c:pt>
                <c:pt idx="6">
                  <c:v>Team sports (such as cricket, football, tennis, lawn bowls)</c:v>
                </c:pt>
              </c:strCache>
            </c:strRef>
          </c:cat>
          <c:val>
            <c:numRef>
              <c:f>'Q10 Charts'!$D$30:$D$36</c:f>
              <c:numCache>
                <c:formatCode>#,##0%</c:formatCode>
                <c:ptCount val="7"/>
                <c:pt idx="0">
                  <c:v>0.28021978021978022</c:v>
                </c:pt>
                <c:pt idx="1">
                  <c:v>0.62637362637362637</c:v>
                </c:pt>
                <c:pt idx="2">
                  <c:v>0.48901098901098899</c:v>
                </c:pt>
                <c:pt idx="3">
                  <c:v>0.5714285714285714</c:v>
                </c:pt>
                <c:pt idx="4">
                  <c:v>0.26923076923076922</c:v>
                </c:pt>
                <c:pt idx="5">
                  <c:v>0.2087912087912088</c:v>
                </c:pt>
                <c:pt idx="6">
                  <c:v>0.13186813186813187</c:v>
                </c:pt>
              </c:numCache>
            </c:numRef>
          </c:val>
          <c:extLst>
            <c:ext xmlns:c16="http://schemas.microsoft.com/office/drawing/2014/chart" uri="{C3380CC4-5D6E-409C-BE32-E72D297353CC}">
              <c16:uniqueId val="{00000001-4F42-4AED-9B00-BE62BA9CDB6D}"/>
            </c:ext>
          </c:extLst>
        </c:ser>
        <c:ser>
          <c:idx val="2"/>
          <c:order val="2"/>
          <c:tx>
            <c:strRef>
              <c:f>'Q10 Charts'!$E$29</c:f>
              <c:strCache>
                <c:ptCount val="1"/>
                <c:pt idx="0">
                  <c:v>Don't undertake this type of activity</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'Q10 Charts'!$B$30:$B$36</c:f>
              <c:strCache>
                <c:ptCount val="7"/>
                <c:pt idx="0">
                  <c:v>Activities at home such as gardening, home improvement or cooking for enjoyment</c:v>
                </c:pt>
                <c:pt idx="1">
                  <c:v>Other relaxation activities (such as eating out, going to the movies, going to a museum/gallery)</c:v>
                </c:pt>
                <c:pt idx="2">
                  <c:v>Outdoor fitness activities (such as bicycling, running, swimming, or walking)</c:v>
                </c:pt>
                <c:pt idx="3">
                  <c:v>Outdoor activities (such as camping, hiking, hunting, bird watching)</c:v>
                </c:pt>
                <c:pt idx="4">
                  <c:v>Volunteering (such as at a club, school or church)</c:v>
                </c:pt>
                <c:pt idx="5">
                  <c:v>Indoor fitness activities (such as going to the gym, Pilates or yoga)</c:v>
                </c:pt>
                <c:pt idx="6">
                  <c:v>Team sports (such as cricket, football, tennis, lawn bowls)</c:v>
                </c:pt>
              </c:strCache>
            </c:strRef>
          </c:cat>
          <c:val>
            <c:numRef>
              <c:f>'Q10 Charts'!$E$30:$E$36</c:f>
              <c:numCache>
                <c:formatCode>#,##0%</c:formatCode>
                <c:ptCount val="7"/>
                <c:pt idx="0">
                  <c:v>6.043956043956044E-2</c:v>
                </c:pt>
                <c:pt idx="1">
                  <c:v>0.15384615384615385</c:v>
                </c:pt>
                <c:pt idx="2">
                  <c:v>0.18681318681318682</c:v>
                </c:pt>
                <c:pt idx="3">
                  <c:v>0.2087912087912088</c:v>
                </c:pt>
                <c:pt idx="4">
                  <c:v>0.56593406593406592</c:v>
                </c:pt>
                <c:pt idx="5">
                  <c:v>0.6428571428571429</c:v>
                </c:pt>
                <c:pt idx="6">
                  <c:v>0.74175824175824179</c:v>
                </c:pt>
              </c:numCache>
            </c:numRef>
          </c:val>
          <c:extLst>
            <c:ext xmlns:c16="http://schemas.microsoft.com/office/drawing/2014/chart" uri="{C3380CC4-5D6E-409C-BE32-E72D297353CC}">
              <c16:uniqueId val="{00000002-4F42-4AED-9B00-BE62BA9CDB6D}"/>
            </c:ext>
          </c:extLst>
        </c:ser>
        <c:dLbls>
          <c:showLegendKey val="0"/>
          <c:showVal val="0"/>
          <c:showCatName val="0"/>
          <c:showSerName val="0"/>
          <c:showPercent val="0"/>
          <c:showBubbleSize val="0"/>
        </c:dLbls>
        <c:gapWidth val="75"/>
        <c:overlap val="100"/>
        <c:axId val="433326639"/>
        <c:axId val="433327471"/>
      </c:barChart>
      <c:catAx>
        <c:axId val="433326639"/>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3327471"/>
        <c:crosses val="autoZero"/>
        <c:auto val="1"/>
        <c:lblAlgn val="ctr"/>
        <c:lblOffset val="100"/>
        <c:noMultiLvlLbl val="0"/>
      </c:catAx>
      <c:valAx>
        <c:axId val="433327471"/>
        <c:scaling>
          <c:orientation val="minMax"/>
          <c:max val="1"/>
        </c:scaling>
        <c:delete val="1"/>
        <c:axPos val="t"/>
        <c:numFmt formatCode="#,##0%" sourceLinked="1"/>
        <c:majorTickMark val="none"/>
        <c:minorTickMark val="none"/>
        <c:tickLblPos val="nextTo"/>
        <c:crossAx val="4333266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Q10. Activities Outside of Fishing - Segment 3: Outgoing Adventurers</a:t>
            </a:r>
          </a:p>
        </c:rich>
      </c:tx>
      <c:layout>
        <c:manualLayout>
          <c:xMode val="edge"/>
          <c:yMode val="edge"/>
          <c:x val="0.1340574088440652"/>
          <c:y val="2.7504911591355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'Q10 Charts'!$C$41</c:f>
              <c:strCache>
                <c:ptCount val="1"/>
                <c:pt idx="0">
                  <c:v>Undertake regularly</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'Q10 Charts'!$B$42:$B$48</c:f>
              <c:strCache>
                <c:ptCount val="7"/>
                <c:pt idx="0">
                  <c:v>Activities at home such as gardening, home improvement or cooking for enjoyment</c:v>
                </c:pt>
                <c:pt idx="1">
                  <c:v>Other relaxation activities (such as eating out, going to the movies, going to a museum/gallery)</c:v>
                </c:pt>
                <c:pt idx="2">
                  <c:v>Outdoor fitness activities (such as bicycling, running, swimming, or walking)</c:v>
                </c:pt>
                <c:pt idx="3">
                  <c:v>Outdoor activities (such as camping, hiking, hunting, bird watching)</c:v>
                </c:pt>
                <c:pt idx="4">
                  <c:v>Volunteering (such as at a club, school or church)</c:v>
                </c:pt>
                <c:pt idx="5">
                  <c:v>Indoor fitness activities (such as going to the gym, Pilates or yoga)</c:v>
                </c:pt>
                <c:pt idx="6">
                  <c:v>Team sports (such as cricket, football, tennis, lawn bowls)</c:v>
                </c:pt>
              </c:strCache>
            </c:strRef>
          </c:cat>
          <c:val>
            <c:numRef>
              <c:f>'Q10 Charts'!$C$42:$C$48</c:f>
              <c:numCache>
                <c:formatCode>#,##0%</c:formatCode>
                <c:ptCount val="7"/>
                <c:pt idx="0">
                  <c:v>0.75686274509803919</c:v>
                </c:pt>
                <c:pt idx="1">
                  <c:v>0.35294117647058826</c:v>
                </c:pt>
                <c:pt idx="2">
                  <c:v>0.47843137254901963</c:v>
                </c:pt>
                <c:pt idx="3">
                  <c:v>0.43137254901960786</c:v>
                </c:pt>
                <c:pt idx="4">
                  <c:v>0.23529411764705882</c:v>
                </c:pt>
                <c:pt idx="5">
                  <c:v>0.16470588235294117</c:v>
                </c:pt>
                <c:pt idx="6">
                  <c:v>0.10588235294117647</c:v>
                </c:pt>
              </c:numCache>
            </c:numRef>
          </c:val>
          <c:extLst>
            <c:ext xmlns:c16="http://schemas.microsoft.com/office/drawing/2014/chart" uri="{C3380CC4-5D6E-409C-BE32-E72D297353CC}">
              <c16:uniqueId val="{00000000-AC38-42FF-92F9-B1DE7549E158}"/>
            </c:ext>
          </c:extLst>
        </c:ser>
        <c:ser>
          <c:idx val="1"/>
          <c:order val="1"/>
          <c:tx>
            <c:strRef>
              <c:f>'Q10 Charts'!$D$41</c:f>
              <c:strCache>
                <c:ptCount val="1"/>
                <c:pt idx="0">
                  <c:v>Undertake occasionally</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'Q10 Charts'!$B$42:$B$48</c:f>
              <c:strCache>
                <c:ptCount val="7"/>
                <c:pt idx="0">
                  <c:v>Activities at home such as gardening, home improvement or cooking for enjoyment</c:v>
                </c:pt>
                <c:pt idx="1">
                  <c:v>Other relaxation activities (such as eating out, going to the movies, going to a museum/gallery)</c:v>
                </c:pt>
                <c:pt idx="2">
                  <c:v>Outdoor fitness activities (such as bicycling, running, swimming, or walking)</c:v>
                </c:pt>
                <c:pt idx="3">
                  <c:v>Outdoor activities (such as camping, hiking, hunting, bird watching)</c:v>
                </c:pt>
                <c:pt idx="4">
                  <c:v>Volunteering (such as at a club, school or church)</c:v>
                </c:pt>
                <c:pt idx="5">
                  <c:v>Indoor fitness activities (such as going to the gym, Pilates or yoga)</c:v>
                </c:pt>
                <c:pt idx="6">
                  <c:v>Team sports (such as cricket, football, tennis, lawn bowls)</c:v>
                </c:pt>
              </c:strCache>
            </c:strRef>
          </c:cat>
          <c:val>
            <c:numRef>
              <c:f>'Q10 Charts'!$D$42:$D$48</c:f>
              <c:numCache>
                <c:formatCode>#,##0%</c:formatCode>
                <c:ptCount val="7"/>
                <c:pt idx="0">
                  <c:v>0.23137254901960785</c:v>
                </c:pt>
                <c:pt idx="1">
                  <c:v>0.5607843137254902</c:v>
                </c:pt>
                <c:pt idx="2">
                  <c:v>0.38823529411764707</c:v>
                </c:pt>
                <c:pt idx="3">
                  <c:v>0.43137254901960786</c:v>
                </c:pt>
                <c:pt idx="4">
                  <c:v>0.32156862745098042</c:v>
                </c:pt>
                <c:pt idx="5">
                  <c:v>0.17254901960784313</c:v>
                </c:pt>
                <c:pt idx="6">
                  <c:v>0.16470588235294117</c:v>
                </c:pt>
              </c:numCache>
            </c:numRef>
          </c:val>
          <c:extLst>
            <c:ext xmlns:c16="http://schemas.microsoft.com/office/drawing/2014/chart" uri="{C3380CC4-5D6E-409C-BE32-E72D297353CC}">
              <c16:uniqueId val="{00000001-AC38-42FF-92F9-B1DE7549E158}"/>
            </c:ext>
          </c:extLst>
        </c:ser>
        <c:ser>
          <c:idx val="2"/>
          <c:order val="2"/>
          <c:tx>
            <c:strRef>
              <c:f>'Q10 Charts'!$E$41</c:f>
              <c:strCache>
                <c:ptCount val="1"/>
                <c:pt idx="0">
                  <c:v>Don't undertake this type of activity</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'Q10 Charts'!$B$42:$B$48</c:f>
              <c:strCache>
                <c:ptCount val="7"/>
                <c:pt idx="0">
                  <c:v>Activities at home such as gardening, home improvement or cooking for enjoyment</c:v>
                </c:pt>
                <c:pt idx="1">
                  <c:v>Other relaxation activities (such as eating out, going to the movies, going to a museum/gallery)</c:v>
                </c:pt>
                <c:pt idx="2">
                  <c:v>Outdoor fitness activities (such as bicycling, running, swimming, or walking)</c:v>
                </c:pt>
                <c:pt idx="3">
                  <c:v>Outdoor activities (such as camping, hiking, hunting, bird watching)</c:v>
                </c:pt>
                <c:pt idx="4">
                  <c:v>Volunteering (such as at a club, school or church)</c:v>
                </c:pt>
                <c:pt idx="5">
                  <c:v>Indoor fitness activities (such as going to the gym, Pilates or yoga)</c:v>
                </c:pt>
                <c:pt idx="6">
                  <c:v>Team sports (such as cricket, football, tennis, lawn bowls)</c:v>
                </c:pt>
              </c:strCache>
            </c:strRef>
          </c:cat>
          <c:val>
            <c:numRef>
              <c:f>'Q10 Charts'!$E$42:$E$48</c:f>
              <c:numCache>
                <c:formatCode>#,##0%</c:formatCode>
                <c:ptCount val="7"/>
                <c:pt idx="0">
                  <c:v>1.1764705882352941E-2</c:v>
                </c:pt>
                <c:pt idx="1">
                  <c:v>8.6274509803921567E-2</c:v>
                </c:pt>
                <c:pt idx="2">
                  <c:v>0.13333333333333333</c:v>
                </c:pt>
                <c:pt idx="3">
                  <c:v>0.13725490196078433</c:v>
                </c:pt>
                <c:pt idx="4">
                  <c:v>0.44313725490196076</c:v>
                </c:pt>
                <c:pt idx="5">
                  <c:v>0.66274509803921566</c:v>
                </c:pt>
                <c:pt idx="6">
                  <c:v>0.72941176470588232</c:v>
                </c:pt>
              </c:numCache>
            </c:numRef>
          </c:val>
          <c:extLst>
            <c:ext xmlns:c16="http://schemas.microsoft.com/office/drawing/2014/chart" uri="{C3380CC4-5D6E-409C-BE32-E72D297353CC}">
              <c16:uniqueId val="{00000002-AC38-42FF-92F9-B1DE7549E158}"/>
            </c:ext>
          </c:extLst>
        </c:ser>
        <c:dLbls>
          <c:showLegendKey val="0"/>
          <c:showVal val="0"/>
          <c:showCatName val="0"/>
          <c:showSerName val="0"/>
          <c:showPercent val="0"/>
          <c:showBubbleSize val="0"/>
        </c:dLbls>
        <c:gapWidth val="75"/>
        <c:overlap val="100"/>
        <c:axId val="176841631"/>
        <c:axId val="176856607"/>
      </c:barChart>
      <c:catAx>
        <c:axId val="176841631"/>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6856607"/>
        <c:crosses val="autoZero"/>
        <c:auto val="1"/>
        <c:lblAlgn val="ctr"/>
        <c:lblOffset val="100"/>
        <c:noMultiLvlLbl val="0"/>
      </c:catAx>
      <c:valAx>
        <c:axId val="176856607"/>
        <c:scaling>
          <c:orientation val="minMax"/>
          <c:max val="1"/>
        </c:scaling>
        <c:delete val="1"/>
        <c:axPos val="t"/>
        <c:numFmt formatCode="#,##0%" sourceLinked="1"/>
        <c:majorTickMark val="none"/>
        <c:minorTickMark val="none"/>
        <c:tickLblPos val="nextTo"/>
        <c:crossAx val="1768416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Segment Sizes Within TARFIsh Membership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percentStacked"/>
        <c:varyColors val="0"/>
        <c:ser>
          <c:idx val="0"/>
          <c:order val="0"/>
          <c:tx>
            <c:strRef>
              <c:f>'S2'!$B$25</c:f>
              <c:strCache>
                <c:ptCount val="1"/>
                <c:pt idx="0">
                  <c:v>Segment 1: Green Individualists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'S2'!$D$25</c:f>
              <c:numCache>
                <c:formatCode>0%</c:formatCode>
                <c:ptCount val="1"/>
                <c:pt idx="0">
                  <c:v>0.19047619047619047</c:v>
                </c:pt>
              </c:numCache>
            </c:numRef>
          </c:val>
          <c:extLst>
            <c:ext xmlns:c16="http://schemas.microsoft.com/office/drawing/2014/chart" uri="{C3380CC4-5D6E-409C-BE32-E72D297353CC}">
              <c16:uniqueId val="{00000000-7D44-4EF9-90FC-D92543839D10}"/>
            </c:ext>
          </c:extLst>
        </c:ser>
        <c:ser>
          <c:idx val="1"/>
          <c:order val="1"/>
          <c:tx>
            <c:strRef>
              <c:f>'S2'!$B$26</c:f>
              <c:strCache>
                <c:ptCount val="1"/>
                <c:pt idx="0">
                  <c:v>Segment 2: Homebody Anglers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'S2'!$D$26</c:f>
              <c:numCache>
                <c:formatCode>0%</c:formatCode>
                <c:ptCount val="1"/>
                <c:pt idx="0">
                  <c:v>0.13650793650793649</c:v>
                </c:pt>
              </c:numCache>
            </c:numRef>
          </c:val>
          <c:extLst>
            <c:ext xmlns:c16="http://schemas.microsoft.com/office/drawing/2014/chart" uri="{C3380CC4-5D6E-409C-BE32-E72D297353CC}">
              <c16:uniqueId val="{00000001-7D44-4EF9-90FC-D92543839D10}"/>
            </c:ext>
          </c:extLst>
        </c:ser>
        <c:ser>
          <c:idx val="2"/>
          <c:order val="2"/>
          <c:tx>
            <c:strRef>
              <c:f>'S2'!$B$27</c:f>
              <c:strCache>
                <c:ptCount val="1"/>
                <c:pt idx="0">
                  <c:v>Segment 3: Outgoing Adventurers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'S2'!$D$27</c:f>
              <c:numCache>
                <c:formatCode>0%</c:formatCode>
                <c:ptCount val="1"/>
                <c:pt idx="0">
                  <c:v>0.40952380952380951</c:v>
                </c:pt>
              </c:numCache>
            </c:numRef>
          </c:val>
          <c:extLst>
            <c:ext xmlns:c16="http://schemas.microsoft.com/office/drawing/2014/chart" uri="{C3380CC4-5D6E-409C-BE32-E72D297353CC}">
              <c16:uniqueId val="{00000002-7D44-4EF9-90FC-D92543839D10}"/>
            </c:ext>
          </c:extLst>
        </c:ser>
        <c:ser>
          <c:idx val="3"/>
          <c:order val="3"/>
          <c:tx>
            <c:strRef>
              <c:f>'S2'!$B$28</c:f>
              <c:strCache>
                <c:ptCount val="1"/>
                <c:pt idx="0">
                  <c:v>Segment 4: Daring Enthusiasts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'S2'!$D$28</c:f>
              <c:numCache>
                <c:formatCode>0%</c:formatCode>
                <c:ptCount val="1"/>
                <c:pt idx="0">
                  <c:v>0.2634920634920635</c:v>
                </c:pt>
              </c:numCache>
            </c:numRef>
          </c:val>
          <c:extLst>
            <c:ext xmlns:c16="http://schemas.microsoft.com/office/drawing/2014/chart" uri="{C3380CC4-5D6E-409C-BE32-E72D297353CC}">
              <c16:uniqueId val="{00000003-7D44-4EF9-90FC-D92543839D10}"/>
            </c:ext>
          </c:extLst>
        </c:ser>
        <c:dLbls>
          <c:showLegendKey val="0"/>
          <c:showVal val="0"/>
          <c:showCatName val="0"/>
          <c:showSerName val="0"/>
          <c:showPercent val="0"/>
          <c:showBubbleSize val="0"/>
        </c:dLbls>
        <c:gapWidth val="75"/>
        <c:overlap val="100"/>
        <c:axId val="676724048"/>
        <c:axId val="676732784"/>
      </c:barChart>
      <c:catAx>
        <c:axId val="676724048"/>
        <c:scaling>
          <c:orientation val="minMax"/>
        </c:scaling>
        <c:delete val="1"/>
        <c:axPos val="l"/>
        <c:numFmt formatCode="General" sourceLinked="1"/>
        <c:majorTickMark val="none"/>
        <c:minorTickMark val="none"/>
        <c:tickLblPos val="nextTo"/>
        <c:crossAx val="676732784"/>
        <c:crosses val="autoZero"/>
        <c:auto val="1"/>
        <c:lblAlgn val="ctr"/>
        <c:lblOffset val="100"/>
        <c:noMultiLvlLbl val="0"/>
      </c:catAx>
      <c:valAx>
        <c:axId val="676732784"/>
        <c:scaling>
          <c:orientation val="minMax"/>
        </c:scaling>
        <c:delete val="1"/>
        <c:axPos val="b"/>
        <c:numFmt formatCode="0%" sourceLinked="1"/>
        <c:majorTickMark val="none"/>
        <c:minorTickMark val="none"/>
        <c:tickLblPos val="nextTo"/>
        <c:crossAx val="676724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Q10. Activities Outside of Fishing - Segment 4:</a:t>
            </a:r>
            <a:r>
              <a:rPr lang="en-US" baseline="0"/>
              <a:t> </a:t>
            </a:r>
            <a:r>
              <a:rPr lang="en-US"/>
              <a:t>Daring Enthusiasts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'Q10 Charts'!$C$53</c:f>
              <c:strCache>
                <c:ptCount val="1"/>
                <c:pt idx="0">
                  <c:v>Undertake regularly</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'Q10 Charts'!$B$54:$B$60</c:f>
              <c:strCache>
                <c:ptCount val="7"/>
                <c:pt idx="0">
                  <c:v>Activities at home such as gardening, home improvement or cooking for enjoyment</c:v>
                </c:pt>
                <c:pt idx="1">
                  <c:v>Other relaxation activities (such as eating out, going to the movies, going to a museum/gallery)</c:v>
                </c:pt>
                <c:pt idx="2">
                  <c:v>Outdoor fitness activities (such as bicycling, running, swimming, or walking)</c:v>
                </c:pt>
                <c:pt idx="3">
                  <c:v>Outdoor activities (such as camping, hiking, hunting, bird watching)</c:v>
                </c:pt>
                <c:pt idx="4">
                  <c:v>Volunteering (such as at a club, school or church)</c:v>
                </c:pt>
                <c:pt idx="5">
                  <c:v>Indoor fitness activities (such as going to the gym, Pilates or yoga)</c:v>
                </c:pt>
                <c:pt idx="6">
                  <c:v>Team sports (such as cricket, football, tennis, lawn bowls)</c:v>
                </c:pt>
              </c:strCache>
            </c:strRef>
          </c:cat>
          <c:val>
            <c:numRef>
              <c:f>'Q10 Charts'!$C$54:$C$60</c:f>
              <c:numCache>
                <c:formatCode>#,##0%</c:formatCode>
                <c:ptCount val="7"/>
                <c:pt idx="0">
                  <c:v>0.68041237113402064</c:v>
                </c:pt>
                <c:pt idx="1">
                  <c:v>0.36426116838487971</c:v>
                </c:pt>
                <c:pt idx="2">
                  <c:v>0.40893470790378006</c:v>
                </c:pt>
                <c:pt idx="3">
                  <c:v>0.28178694158075601</c:v>
                </c:pt>
                <c:pt idx="4">
                  <c:v>0.24054982817869416</c:v>
                </c:pt>
                <c:pt idx="5">
                  <c:v>0.18213058419243985</c:v>
                </c:pt>
                <c:pt idx="6">
                  <c:v>0.14089347079037801</c:v>
                </c:pt>
              </c:numCache>
            </c:numRef>
          </c:val>
          <c:extLst>
            <c:ext xmlns:c16="http://schemas.microsoft.com/office/drawing/2014/chart" uri="{C3380CC4-5D6E-409C-BE32-E72D297353CC}">
              <c16:uniqueId val="{00000000-EA66-46CA-97B4-07812D499D3D}"/>
            </c:ext>
          </c:extLst>
        </c:ser>
        <c:ser>
          <c:idx val="1"/>
          <c:order val="1"/>
          <c:tx>
            <c:strRef>
              <c:f>'Q10 Charts'!$D$53</c:f>
              <c:strCache>
                <c:ptCount val="1"/>
                <c:pt idx="0">
                  <c:v>Undertake occasionally</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'Q10 Charts'!$B$54:$B$60</c:f>
              <c:strCache>
                <c:ptCount val="7"/>
                <c:pt idx="0">
                  <c:v>Activities at home such as gardening, home improvement or cooking for enjoyment</c:v>
                </c:pt>
                <c:pt idx="1">
                  <c:v>Other relaxation activities (such as eating out, going to the movies, going to a museum/gallery)</c:v>
                </c:pt>
                <c:pt idx="2">
                  <c:v>Outdoor fitness activities (such as bicycling, running, swimming, or walking)</c:v>
                </c:pt>
                <c:pt idx="3">
                  <c:v>Outdoor activities (such as camping, hiking, hunting, bird watching)</c:v>
                </c:pt>
                <c:pt idx="4">
                  <c:v>Volunteering (such as at a club, school or church)</c:v>
                </c:pt>
                <c:pt idx="5">
                  <c:v>Indoor fitness activities (such as going to the gym, Pilates or yoga)</c:v>
                </c:pt>
                <c:pt idx="6">
                  <c:v>Team sports (such as cricket, football, tennis, lawn bowls)</c:v>
                </c:pt>
              </c:strCache>
            </c:strRef>
          </c:cat>
          <c:val>
            <c:numRef>
              <c:f>'Q10 Charts'!$D$54:$D$60</c:f>
              <c:numCache>
                <c:formatCode>#,##0%</c:formatCode>
                <c:ptCount val="7"/>
                <c:pt idx="0">
                  <c:v>0.27491408934707906</c:v>
                </c:pt>
                <c:pt idx="1">
                  <c:v>0.50171821305841924</c:v>
                </c:pt>
                <c:pt idx="2">
                  <c:v>0.45017182130584193</c:v>
                </c:pt>
                <c:pt idx="3">
                  <c:v>0.57044673539518898</c:v>
                </c:pt>
                <c:pt idx="4">
                  <c:v>0.3127147766323024</c:v>
                </c:pt>
                <c:pt idx="5">
                  <c:v>0.26460481099656358</c:v>
                </c:pt>
                <c:pt idx="6">
                  <c:v>0.16494845360824742</c:v>
                </c:pt>
              </c:numCache>
            </c:numRef>
          </c:val>
          <c:extLst>
            <c:ext xmlns:c16="http://schemas.microsoft.com/office/drawing/2014/chart" uri="{C3380CC4-5D6E-409C-BE32-E72D297353CC}">
              <c16:uniqueId val="{00000001-EA66-46CA-97B4-07812D499D3D}"/>
            </c:ext>
          </c:extLst>
        </c:ser>
        <c:ser>
          <c:idx val="2"/>
          <c:order val="2"/>
          <c:tx>
            <c:strRef>
              <c:f>'Q10 Charts'!$E$53</c:f>
              <c:strCache>
                <c:ptCount val="1"/>
                <c:pt idx="0">
                  <c:v>Don't undertake this type of activity</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'Q10 Charts'!$B$54:$B$60</c:f>
              <c:strCache>
                <c:ptCount val="7"/>
                <c:pt idx="0">
                  <c:v>Activities at home such as gardening, home improvement or cooking for enjoyment</c:v>
                </c:pt>
                <c:pt idx="1">
                  <c:v>Other relaxation activities (such as eating out, going to the movies, going to a museum/gallery)</c:v>
                </c:pt>
                <c:pt idx="2">
                  <c:v>Outdoor fitness activities (such as bicycling, running, swimming, or walking)</c:v>
                </c:pt>
                <c:pt idx="3">
                  <c:v>Outdoor activities (such as camping, hiking, hunting, bird watching)</c:v>
                </c:pt>
                <c:pt idx="4">
                  <c:v>Volunteering (such as at a club, school or church)</c:v>
                </c:pt>
                <c:pt idx="5">
                  <c:v>Indoor fitness activities (such as going to the gym, Pilates or yoga)</c:v>
                </c:pt>
                <c:pt idx="6">
                  <c:v>Team sports (such as cricket, football, tennis, lawn bowls)</c:v>
                </c:pt>
              </c:strCache>
            </c:strRef>
          </c:cat>
          <c:val>
            <c:numRef>
              <c:f>'Q10 Charts'!$E$54:$E$60</c:f>
              <c:numCache>
                <c:formatCode>#,##0%</c:formatCode>
                <c:ptCount val="7"/>
                <c:pt idx="0">
                  <c:v>4.4673539518900345E-2</c:v>
                </c:pt>
                <c:pt idx="1">
                  <c:v>0.13402061855670103</c:v>
                </c:pt>
                <c:pt idx="2">
                  <c:v>0.14089347079037801</c:v>
                </c:pt>
                <c:pt idx="3">
                  <c:v>0.14776632302405499</c:v>
                </c:pt>
                <c:pt idx="4">
                  <c:v>0.44673539518900346</c:v>
                </c:pt>
                <c:pt idx="5">
                  <c:v>0.5532646048109966</c:v>
                </c:pt>
                <c:pt idx="6">
                  <c:v>0.69415807560137455</c:v>
                </c:pt>
              </c:numCache>
            </c:numRef>
          </c:val>
          <c:extLst>
            <c:ext xmlns:c16="http://schemas.microsoft.com/office/drawing/2014/chart" uri="{C3380CC4-5D6E-409C-BE32-E72D297353CC}">
              <c16:uniqueId val="{00000002-EA66-46CA-97B4-07812D499D3D}"/>
            </c:ext>
          </c:extLst>
        </c:ser>
        <c:dLbls>
          <c:showLegendKey val="0"/>
          <c:showVal val="0"/>
          <c:showCatName val="0"/>
          <c:showSerName val="0"/>
          <c:showPercent val="0"/>
          <c:showBubbleSize val="0"/>
        </c:dLbls>
        <c:gapWidth val="75"/>
        <c:overlap val="100"/>
        <c:axId val="2060774655"/>
        <c:axId val="2060773823"/>
      </c:barChart>
      <c:catAx>
        <c:axId val="2060774655"/>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0773823"/>
        <c:crosses val="autoZero"/>
        <c:auto val="1"/>
        <c:lblAlgn val="ctr"/>
        <c:lblOffset val="100"/>
        <c:noMultiLvlLbl val="0"/>
      </c:catAx>
      <c:valAx>
        <c:axId val="2060773823"/>
        <c:scaling>
          <c:orientation val="minMax"/>
          <c:max val="1"/>
        </c:scaling>
        <c:delete val="1"/>
        <c:axPos val="t"/>
        <c:numFmt formatCode="#,##0%" sourceLinked="1"/>
        <c:majorTickMark val="none"/>
        <c:minorTickMark val="none"/>
        <c:tickLblPos val="nextTo"/>
        <c:crossAx val="20607746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Q11. Acquired Fishing Equipment Last 12 Months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'Q11'!$C$4</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'Q11'!$B$6:$B$14</c:f>
              <c:strCache>
                <c:ptCount val="9"/>
                <c:pt idx="0">
                  <c:v>From a major outlet such as BCF, Anaconda or Tackleworld</c:v>
                </c:pt>
                <c:pt idx="1">
                  <c:v>From the local bait and tackle store where you live</c:v>
                </c:pt>
                <c:pt idx="2">
                  <c:v>From an online store such as Amazon or eBay</c:v>
                </c:pt>
                <c:pt idx="3">
                  <c:v>From a department store such as Big W or Kmart</c:v>
                </c:pt>
                <c:pt idx="4">
                  <c:v>From the local bait and tackle store where you fish</c:v>
                </c:pt>
                <c:pt idx="5">
                  <c:v>By buying second hand fishing equipment</c:v>
                </c:pt>
                <c:pt idx="6">
                  <c:v>By swapping things you own in exchange for fishing equipment</c:v>
                </c:pt>
                <c:pt idx="7">
                  <c:v>Another way</c:v>
                </c:pt>
                <c:pt idx="8">
                  <c:v>I haven’t bought or swapped any fishing gear in the last 12 months</c:v>
                </c:pt>
              </c:strCache>
            </c:strRef>
          </c:cat>
          <c:val>
            <c:numRef>
              <c:f>'Q11'!$C$6:$C$14</c:f>
              <c:numCache>
                <c:formatCode>#,##0%</c:formatCode>
                <c:ptCount val="9"/>
                <c:pt idx="0">
                  <c:v>0.59774436090225569</c:v>
                </c:pt>
                <c:pt idx="1">
                  <c:v>0.43609022556390975</c:v>
                </c:pt>
                <c:pt idx="2">
                  <c:v>0.23120300751879699</c:v>
                </c:pt>
                <c:pt idx="3">
                  <c:v>0.21428571428571427</c:v>
                </c:pt>
                <c:pt idx="4">
                  <c:v>0.19454887218045114</c:v>
                </c:pt>
                <c:pt idx="5">
                  <c:v>0.14097744360902256</c:v>
                </c:pt>
                <c:pt idx="6">
                  <c:v>1.7857142857142856E-2</c:v>
                </c:pt>
                <c:pt idx="7">
                  <c:v>2.2556390977443608E-2</c:v>
                </c:pt>
                <c:pt idx="8">
                  <c:v>0.21146616541353383</c:v>
                </c:pt>
              </c:numCache>
            </c:numRef>
          </c:val>
          <c:extLst>
            <c:ext xmlns:c16="http://schemas.microsoft.com/office/drawing/2014/chart" uri="{C3380CC4-5D6E-409C-BE32-E72D297353CC}">
              <c16:uniqueId val="{00000000-522E-439E-997F-616FEE8B51C3}"/>
            </c:ext>
          </c:extLst>
        </c:ser>
        <c:ser>
          <c:idx val="1"/>
          <c:order val="1"/>
          <c:tx>
            <c:strRef>
              <c:f>'Q11'!$D$4</c:f>
              <c:strCache>
                <c:ptCount val="1"/>
                <c:pt idx="0">
                  <c:v>Segment 1: Green Individualists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'Q11'!$B$6:$B$14</c:f>
              <c:strCache>
                <c:ptCount val="9"/>
                <c:pt idx="0">
                  <c:v>From a major outlet such as BCF, Anaconda or Tackleworld</c:v>
                </c:pt>
                <c:pt idx="1">
                  <c:v>From the local bait and tackle store where you live</c:v>
                </c:pt>
                <c:pt idx="2">
                  <c:v>From an online store such as Amazon or eBay</c:v>
                </c:pt>
                <c:pt idx="3">
                  <c:v>From a department store such as Big W or Kmart</c:v>
                </c:pt>
                <c:pt idx="4">
                  <c:v>From the local bait and tackle store where you fish</c:v>
                </c:pt>
                <c:pt idx="5">
                  <c:v>By buying second hand fishing equipment</c:v>
                </c:pt>
                <c:pt idx="6">
                  <c:v>By swapping things you own in exchange for fishing equipment</c:v>
                </c:pt>
                <c:pt idx="7">
                  <c:v>Another way</c:v>
                </c:pt>
                <c:pt idx="8">
                  <c:v>I haven’t bought or swapped any fishing gear in the last 12 months</c:v>
                </c:pt>
              </c:strCache>
            </c:strRef>
          </c:cat>
          <c:val>
            <c:numRef>
              <c:f>'Q11'!$D$6:$D$14</c:f>
              <c:numCache>
                <c:formatCode>#,##0%</c:formatCode>
                <c:ptCount val="9"/>
                <c:pt idx="0">
                  <c:v>0.44642857142857145</c:v>
                </c:pt>
                <c:pt idx="1">
                  <c:v>0.29761904761904762</c:v>
                </c:pt>
                <c:pt idx="2">
                  <c:v>0.11904761904761904</c:v>
                </c:pt>
                <c:pt idx="3">
                  <c:v>0.17559523809523808</c:v>
                </c:pt>
                <c:pt idx="4">
                  <c:v>0.14285714285714285</c:v>
                </c:pt>
                <c:pt idx="5">
                  <c:v>0.11904761904761904</c:v>
                </c:pt>
                <c:pt idx="6">
                  <c:v>1.7857142857142856E-2</c:v>
                </c:pt>
                <c:pt idx="7">
                  <c:v>3.273809523809524E-2</c:v>
                </c:pt>
                <c:pt idx="8">
                  <c:v>0.36607142857142855</c:v>
                </c:pt>
              </c:numCache>
            </c:numRef>
          </c:val>
          <c:extLst>
            <c:ext xmlns:c16="http://schemas.microsoft.com/office/drawing/2014/chart" uri="{C3380CC4-5D6E-409C-BE32-E72D297353CC}">
              <c16:uniqueId val="{00000001-522E-439E-997F-616FEE8B51C3}"/>
            </c:ext>
          </c:extLst>
        </c:ser>
        <c:ser>
          <c:idx val="2"/>
          <c:order val="2"/>
          <c:tx>
            <c:strRef>
              <c:f>'Q11'!$E$4</c:f>
              <c:strCache>
                <c:ptCount val="1"/>
                <c:pt idx="0">
                  <c:v>Segment 2: Homebody Anglers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'Q11'!$B$6:$B$14</c:f>
              <c:strCache>
                <c:ptCount val="9"/>
                <c:pt idx="0">
                  <c:v>From a major outlet such as BCF, Anaconda or Tackleworld</c:v>
                </c:pt>
                <c:pt idx="1">
                  <c:v>From the local bait and tackle store where you live</c:v>
                </c:pt>
                <c:pt idx="2">
                  <c:v>From an online store such as Amazon or eBay</c:v>
                </c:pt>
                <c:pt idx="3">
                  <c:v>From a department store such as Big W or Kmart</c:v>
                </c:pt>
                <c:pt idx="4">
                  <c:v>From the local bait and tackle store where you fish</c:v>
                </c:pt>
                <c:pt idx="5">
                  <c:v>By buying second hand fishing equipment</c:v>
                </c:pt>
                <c:pt idx="6">
                  <c:v>By swapping things you own in exchange for fishing equipment</c:v>
                </c:pt>
                <c:pt idx="7">
                  <c:v>Another way</c:v>
                </c:pt>
                <c:pt idx="8">
                  <c:v>I haven’t bought or swapped any fishing gear in the last 12 months</c:v>
                </c:pt>
              </c:strCache>
            </c:strRef>
          </c:cat>
          <c:val>
            <c:numRef>
              <c:f>'Q11'!$E$6:$E$14</c:f>
              <c:numCache>
                <c:formatCode>#,##0%</c:formatCode>
                <c:ptCount val="9"/>
                <c:pt idx="0">
                  <c:v>0.57692307692307687</c:v>
                </c:pt>
                <c:pt idx="1">
                  <c:v>0.34065934065934067</c:v>
                </c:pt>
                <c:pt idx="2">
                  <c:v>0.24725274725274726</c:v>
                </c:pt>
                <c:pt idx="3">
                  <c:v>0.23626373626373626</c:v>
                </c:pt>
                <c:pt idx="4">
                  <c:v>0.13736263736263737</c:v>
                </c:pt>
                <c:pt idx="5">
                  <c:v>9.8901098901098897E-2</c:v>
                </c:pt>
                <c:pt idx="6">
                  <c:v>0</c:v>
                </c:pt>
                <c:pt idx="7">
                  <c:v>5.4945054945054949E-3</c:v>
                </c:pt>
                <c:pt idx="8">
                  <c:v>0.22527472527472528</c:v>
                </c:pt>
              </c:numCache>
            </c:numRef>
          </c:val>
          <c:extLst>
            <c:ext xmlns:c16="http://schemas.microsoft.com/office/drawing/2014/chart" uri="{C3380CC4-5D6E-409C-BE32-E72D297353CC}">
              <c16:uniqueId val="{00000002-522E-439E-997F-616FEE8B51C3}"/>
            </c:ext>
          </c:extLst>
        </c:ser>
        <c:ser>
          <c:idx val="3"/>
          <c:order val="3"/>
          <c:tx>
            <c:strRef>
              <c:f>'Q11'!$F$4</c:f>
              <c:strCache>
                <c:ptCount val="1"/>
                <c:pt idx="0">
                  <c:v>Segment 3: Outgoing Adventurers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'Q11'!$B$6:$B$14</c:f>
              <c:strCache>
                <c:ptCount val="9"/>
                <c:pt idx="0">
                  <c:v>From a major outlet such as BCF, Anaconda or Tackleworld</c:v>
                </c:pt>
                <c:pt idx="1">
                  <c:v>From the local bait and tackle store where you live</c:v>
                </c:pt>
                <c:pt idx="2">
                  <c:v>From an online store such as Amazon or eBay</c:v>
                </c:pt>
                <c:pt idx="3">
                  <c:v>From a department store such as Big W or Kmart</c:v>
                </c:pt>
                <c:pt idx="4">
                  <c:v>From the local bait and tackle store where you fish</c:v>
                </c:pt>
                <c:pt idx="5">
                  <c:v>By buying second hand fishing equipment</c:v>
                </c:pt>
                <c:pt idx="6">
                  <c:v>By swapping things you own in exchange for fishing equipment</c:v>
                </c:pt>
                <c:pt idx="7">
                  <c:v>Another way</c:v>
                </c:pt>
                <c:pt idx="8">
                  <c:v>I haven’t bought or swapped any fishing gear in the last 12 months</c:v>
                </c:pt>
              </c:strCache>
            </c:strRef>
          </c:cat>
          <c:val>
            <c:numRef>
              <c:f>'Q11'!$F$6:$F$14</c:f>
              <c:numCache>
                <c:formatCode>#,##0%</c:formatCode>
                <c:ptCount val="9"/>
                <c:pt idx="0">
                  <c:v>0.78823529411764703</c:v>
                </c:pt>
                <c:pt idx="1">
                  <c:v>0.60392156862745094</c:v>
                </c:pt>
                <c:pt idx="2">
                  <c:v>0.35294117647058826</c:v>
                </c:pt>
                <c:pt idx="3">
                  <c:v>0.2196078431372549</c:v>
                </c:pt>
                <c:pt idx="4">
                  <c:v>0.27843137254901962</c:v>
                </c:pt>
                <c:pt idx="5">
                  <c:v>0.1803921568627451</c:v>
                </c:pt>
                <c:pt idx="6">
                  <c:v>1.9607843137254902E-2</c:v>
                </c:pt>
                <c:pt idx="7">
                  <c:v>3.1372549019607843E-2</c:v>
                </c:pt>
                <c:pt idx="8">
                  <c:v>7.0588235294117646E-2</c:v>
                </c:pt>
              </c:numCache>
            </c:numRef>
          </c:val>
          <c:extLst>
            <c:ext xmlns:c16="http://schemas.microsoft.com/office/drawing/2014/chart" uri="{C3380CC4-5D6E-409C-BE32-E72D297353CC}">
              <c16:uniqueId val="{00000003-522E-439E-997F-616FEE8B51C3}"/>
            </c:ext>
          </c:extLst>
        </c:ser>
        <c:ser>
          <c:idx val="4"/>
          <c:order val="4"/>
          <c:tx>
            <c:strRef>
              <c:f>'Q11'!$G$4</c:f>
              <c:strCache>
                <c:ptCount val="1"/>
                <c:pt idx="0">
                  <c:v>Segment 4: Daring Enthusiasts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'Q11'!$B$6:$B$14</c:f>
              <c:strCache>
                <c:ptCount val="9"/>
                <c:pt idx="0">
                  <c:v>From a major outlet such as BCF, Anaconda or Tackleworld</c:v>
                </c:pt>
                <c:pt idx="1">
                  <c:v>From the local bait and tackle store where you live</c:v>
                </c:pt>
                <c:pt idx="2">
                  <c:v>From an online store such as Amazon or eBay</c:v>
                </c:pt>
                <c:pt idx="3">
                  <c:v>From a department store such as Big W or Kmart</c:v>
                </c:pt>
                <c:pt idx="4">
                  <c:v>From the local bait and tackle store where you fish</c:v>
                </c:pt>
                <c:pt idx="5">
                  <c:v>By buying second hand fishing equipment</c:v>
                </c:pt>
                <c:pt idx="6">
                  <c:v>By swapping things you own in exchange for fishing equipment</c:v>
                </c:pt>
                <c:pt idx="7">
                  <c:v>Another way</c:v>
                </c:pt>
                <c:pt idx="8">
                  <c:v>I haven’t bought or swapped any fishing gear in the last 12 months</c:v>
                </c:pt>
              </c:strCache>
            </c:strRef>
          </c:cat>
          <c:val>
            <c:numRef>
              <c:f>'Q11'!$G$6:$G$14</c:f>
              <c:numCache>
                <c:formatCode>#,##0%</c:formatCode>
                <c:ptCount val="9"/>
                <c:pt idx="0">
                  <c:v>0.61855670103092786</c:v>
                </c:pt>
                <c:pt idx="1">
                  <c:v>0.50859106529209619</c:v>
                </c:pt>
                <c:pt idx="2">
                  <c:v>0.24398625429553264</c:v>
                </c:pt>
                <c:pt idx="3">
                  <c:v>0.24054982817869416</c:v>
                </c:pt>
                <c:pt idx="4">
                  <c:v>0.21649484536082475</c:v>
                </c:pt>
                <c:pt idx="5">
                  <c:v>0.15807560137457044</c:v>
                </c:pt>
                <c:pt idx="6">
                  <c:v>2.7491408934707903E-2</c:v>
                </c:pt>
                <c:pt idx="7">
                  <c:v>1.3745704467353952E-2</c:v>
                </c:pt>
                <c:pt idx="8">
                  <c:v>0.14776632302405499</c:v>
                </c:pt>
              </c:numCache>
            </c:numRef>
          </c:val>
          <c:extLst>
            <c:ext xmlns:c16="http://schemas.microsoft.com/office/drawing/2014/chart" uri="{C3380CC4-5D6E-409C-BE32-E72D297353CC}">
              <c16:uniqueId val="{00000004-522E-439E-997F-616FEE8B51C3}"/>
            </c:ext>
          </c:extLst>
        </c:ser>
        <c:dLbls>
          <c:showLegendKey val="0"/>
          <c:showVal val="0"/>
          <c:showCatName val="0"/>
          <c:showSerName val="0"/>
          <c:showPercent val="0"/>
          <c:showBubbleSize val="0"/>
        </c:dLbls>
        <c:gapWidth val="219"/>
        <c:overlap val="-27"/>
        <c:axId val="57222688"/>
        <c:axId val="57216032"/>
      </c:barChart>
      <c:catAx>
        <c:axId val="57222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216032"/>
        <c:crosses val="autoZero"/>
        <c:auto val="1"/>
        <c:lblAlgn val="ctr"/>
        <c:lblOffset val="100"/>
        <c:noMultiLvlLbl val="0"/>
      </c:catAx>
      <c:valAx>
        <c:axId val="57216032"/>
        <c:scaling>
          <c:orientation val="minMax"/>
          <c:max val="1"/>
        </c:scaling>
        <c:delete val="1"/>
        <c:axPos val="l"/>
        <c:numFmt formatCode="#,##0%" sourceLinked="1"/>
        <c:majorTickMark val="none"/>
        <c:minorTickMark val="none"/>
        <c:tickLblPos val="nextTo"/>
        <c:crossAx val="572226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Q13. Gender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'Q13'!$B$6</c:f>
              <c:strCache>
                <c:ptCount val="1"/>
                <c:pt idx="0">
                  <c:v>Male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'Q13'!$C$4:$G$4</c:f>
              <c:strCache>
                <c:ptCount val="5"/>
                <c:pt idx="0">
                  <c:v>Total</c:v>
                </c:pt>
                <c:pt idx="1">
                  <c:v>Segment 1: Green Individualists</c:v>
                </c:pt>
                <c:pt idx="2">
                  <c:v>Segment 2: Homebody Anglers</c:v>
                </c:pt>
                <c:pt idx="3">
                  <c:v>Segment 3: Outgoing Adventurers</c:v>
                </c:pt>
                <c:pt idx="4">
                  <c:v>Segment 4: Daring Enthusiasts</c:v>
                </c:pt>
              </c:strCache>
            </c:strRef>
          </c:cat>
          <c:val>
            <c:numRef>
              <c:f>'Q13'!$C$6:$G$6</c:f>
              <c:numCache>
                <c:formatCode>#,##0%</c:formatCode>
                <c:ptCount val="5"/>
                <c:pt idx="0">
                  <c:v>0.86184210526315785</c:v>
                </c:pt>
                <c:pt idx="1">
                  <c:v>0.82738095238095233</c:v>
                </c:pt>
                <c:pt idx="2">
                  <c:v>0.76373626373626369</c:v>
                </c:pt>
                <c:pt idx="3">
                  <c:v>0.93725490196078431</c:v>
                </c:pt>
                <c:pt idx="4">
                  <c:v>0.89690721649484539</c:v>
                </c:pt>
              </c:numCache>
            </c:numRef>
          </c:val>
          <c:extLst>
            <c:ext xmlns:c16="http://schemas.microsoft.com/office/drawing/2014/chart" uri="{C3380CC4-5D6E-409C-BE32-E72D297353CC}">
              <c16:uniqueId val="{00000000-C9B4-40E6-A484-A0535512D99C}"/>
            </c:ext>
          </c:extLst>
        </c:ser>
        <c:ser>
          <c:idx val="1"/>
          <c:order val="1"/>
          <c:tx>
            <c:strRef>
              <c:f>'Q13'!$B$7</c:f>
              <c:strCache>
                <c:ptCount val="1"/>
                <c:pt idx="0">
                  <c:v>Female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'Q13'!$C$4:$G$4</c:f>
              <c:strCache>
                <c:ptCount val="5"/>
                <c:pt idx="0">
                  <c:v>Total</c:v>
                </c:pt>
                <c:pt idx="1">
                  <c:v>Segment 1: Green Individualists</c:v>
                </c:pt>
                <c:pt idx="2">
                  <c:v>Segment 2: Homebody Anglers</c:v>
                </c:pt>
                <c:pt idx="3">
                  <c:v>Segment 3: Outgoing Adventurers</c:v>
                </c:pt>
                <c:pt idx="4">
                  <c:v>Segment 4: Daring Enthusiasts</c:v>
                </c:pt>
              </c:strCache>
            </c:strRef>
          </c:cat>
          <c:val>
            <c:numRef>
              <c:f>'Q13'!$C$7:$G$7</c:f>
              <c:numCache>
                <c:formatCode>#,##0%</c:formatCode>
                <c:ptCount val="5"/>
                <c:pt idx="0">
                  <c:v>0.1325187969924812</c:v>
                </c:pt>
                <c:pt idx="1">
                  <c:v>0.15773809523809523</c:v>
                </c:pt>
                <c:pt idx="2">
                  <c:v>0.23626373626373626</c:v>
                </c:pt>
                <c:pt idx="3">
                  <c:v>6.2745098039215685E-2</c:v>
                </c:pt>
                <c:pt idx="4">
                  <c:v>9.9656357388316158E-2</c:v>
                </c:pt>
              </c:numCache>
            </c:numRef>
          </c:val>
          <c:extLst>
            <c:ext xmlns:c16="http://schemas.microsoft.com/office/drawing/2014/chart" uri="{C3380CC4-5D6E-409C-BE32-E72D297353CC}">
              <c16:uniqueId val="{00000001-C9B4-40E6-A484-A0535512D99C}"/>
            </c:ext>
          </c:extLst>
        </c:ser>
        <c:ser>
          <c:idx val="2"/>
          <c:order val="2"/>
          <c:tx>
            <c:strRef>
              <c:f>'Q13'!$B$8</c:f>
              <c:strCache>
                <c:ptCount val="1"/>
                <c:pt idx="0">
                  <c:v>Non-binary</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'Q13'!$C$4:$G$4</c:f>
              <c:strCache>
                <c:ptCount val="5"/>
                <c:pt idx="0">
                  <c:v>Total</c:v>
                </c:pt>
                <c:pt idx="1">
                  <c:v>Segment 1: Green Individualists</c:v>
                </c:pt>
                <c:pt idx="2">
                  <c:v>Segment 2: Homebody Anglers</c:v>
                </c:pt>
                <c:pt idx="3">
                  <c:v>Segment 3: Outgoing Adventurers</c:v>
                </c:pt>
                <c:pt idx="4">
                  <c:v>Segment 4: Daring Enthusiasts</c:v>
                </c:pt>
              </c:strCache>
            </c:strRef>
          </c:cat>
          <c:val>
            <c:numRef>
              <c:f>'Q13'!$C$8:$G$8</c:f>
              <c:numCache>
                <c:formatCode>#,##0%</c:formatCode>
                <c:ptCount val="5"/>
                <c:pt idx="0">
                  <c:v>2.819548872180451E-3</c:v>
                </c:pt>
                <c:pt idx="1">
                  <c:v>8.9285714285714281E-3</c:v>
                </c:pt>
                <c:pt idx="2">
                  <c:v>0</c:v>
                </c:pt>
                <c:pt idx="3">
                  <c:v>0</c:v>
                </c:pt>
                <c:pt idx="4">
                  <c:v>0</c:v>
                </c:pt>
              </c:numCache>
            </c:numRef>
          </c:val>
          <c:extLst>
            <c:ext xmlns:c16="http://schemas.microsoft.com/office/drawing/2014/chart" uri="{C3380CC4-5D6E-409C-BE32-E72D297353CC}">
              <c16:uniqueId val="{00000002-C9B4-40E6-A484-A0535512D99C}"/>
            </c:ext>
          </c:extLst>
        </c:ser>
        <c:ser>
          <c:idx val="3"/>
          <c:order val="3"/>
          <c:tx>
            <c:strRef>
              <c:f>'Q13'!$B$9</c:f>
              <c:strCache>
                <c:ptCount val="1"/>
                <c:pt idx="0">
                  <c:v>Prefer not to say</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'Q13'!$C$4:$G$4</c:f>
              <c:strCache>
                <c:ptCount val="5"/>
                <c:pt idx="0">
                  <c:v>Total</c:v>
                </c:pt>
                <c:pt idx="1">
                  <c:v>Segment 1: Green Individualists</c:v>
                </c:pt>
                <c:pt idx="2">
                  <c:v>Segment 2: Homebody Anglers</c:v>
                </c:pt>
                <c:pt idx="3">
                  <c:v>Segment 3: Outgoing Adventurers</c:v>
                </c:pt>
                <c:pt idx="4">
                  <c:v>Segment 4: Daring Enthusiasts</c:v>
                </c:pt>
              </c:strCache>
            </c:strRef>
          </c:cat>
          <c:val>
            <c:numRef>
              <c:f>'Q13'!$C$9:$G$9</c:f>
              <c:numCache>
                <c:formatCode>#,##0%</c:formatCode>
                <c:ptCount val="5"/>
                <c:pt idx="0">
                  <c:v>2.819548872180451E-3</c:v>
                </c:pt>
                <c:pt idx="1">
                  <c:v>5.9523809523809521E-3</c:v>
                </c:pt>
                <c:pt idx="2">
                  <c:v>0</c:v>
                </c:pt>
                <c:pt idx="3">
                  <c:v>0</c:v>
                </c:pt>
                <c:pt idx="4">
                  <c:v>3.4364261168384879E-3</c:v>
                </c:pt>
              </c:numCache>
            </c:numRef>
          </c:val>
          <c:extLst>
            <c:ext xmlns:c16="http://schemas.microsoft.com/office/drawing/2014/chart" uri="{C3380CC4-5D6E-409C-BE32-E72D297353CC}">
              <c16:uniqueId val="{00000003-C9B4-40E6-A484-A0535512D99C}"/>
            </c:ext>
          </c:extLst>
        </c:ser>
        <c:dLbls>
          <c:showLegendKey val="0"/>
          <c:showVal val="0"/>
          <c:showCatName val="0"/>
          <c:showSerName val="0"/>
          <c:showPercent val="0"/>
          <c:showBubbleSize val="0"/>
        </c:dLbls>
        <c:gapWidth val="75"/>
        <c:overlap val="100"/>
        <c:axId val="2061494783"/>
        <c:axId val="2061499775"/>
      </c:barChart>
      <c:catAx>
        <c:axId val="2061494783"/>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1499775"/>
        <c:crosses val="autoZero"/>
        <c:auto val="1"/>
        <c:lblAlgn val="ctr"/>
        <c:lblOffset val="100"/>
        <c:noMultiLvlLbl val="0"/>
      </c:catAx>
      <c:valAx>
        <c:axId val="2061499775"/>
        <c:scaling>
          <c:orientation val="minMax"/>
          <c:max val="1"/>
        </c:scaling>
        <c:delete val="1"/>
        <c:axPos val="t"/>
        <c:numFmt formatCode="#,##0%" sourceLinked="1"/>
        <c:majorTickMark val="none"/>
        <c:minorTickMark val="none"/>
        <c:tickLblPos val="nextTo"/>
        <c:crossAx val="20614947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Q14. Age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'Q14'!$B$26</c:f>
              <c:strCache>
                <c:ptCount val="1"/>
                <c:pt idx="0">
                  <c:v>18-34 years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'Q14'!$C$25:$G$25</c:f>
              <c:strCache>
                <c:ptCount val="5"/>
                <c:pt idx="0">
                  <c:v>Total</c:v>
                </c:pt>
                <c:pt idx="1">
                  <c:v>Segment 1: Green Individualists</c:v>
                </c:pt>
                <c:pt idx="2">
                  <c:v>Segment 2: Homebody Anglers</c:v>
                </c:pt>
                <c:pt idx="3">
                  <c:v>Segment 3: Outgoing Adventurers</c:v>
                </c:pt>
                <c:pt idx="4">
                  <c:v>Segment 4: Daring Enthusiasts</c:v>
                </c:pt>
              </c:strCache>
            </c:strRef>
          </c:cat>
          <c:val>
            <c:numRef>
              <c:f>'Q14'!$C$26:$G$26</c:f>
              <c:numCache>
                <c:formatCode>#,##0%</c:formatCode>
                <c:ptCount val="5"/>
                <c:pt idx="0">
                  <c:v>0.16917293233082706</c:v>
                </c:pt>
                <c:pt idx="1">
                  <c:v>0.17857142857142858</c:v>
                </c:pt>
                <c:pt idx="2">
                  <c:v>0.2032967032967033</c:v>
                </c:pt>
                <c:pt idx="3">
                  <c:v>8.2352941176470587E-2</c:v>
                </c:pt>
                <c:pt idx="4">
                  <c:v>0.21305841924398625</c:v>
                </c:pt>
              </c:numCache>
            </c:numRef>
          </c:val>
          <c:extLst>
            <c:ext xmlns:c16="http://schemas.microsoft.com/office/drawing/2014/chart" uri="{C3380CC4-5D6E-409C-BE32-E72D297353CC}">
              <c16:uniqueId val="{00000000-5CF9-4938-AFAD-1B5CFECE0F56}"/>
            </c:ext>
          </c:extLst>
        </c:ser>
        <c:ser>
          <c:idx val="1"/>
          <c:order val="1"/>
          <c:tx>
            <c:strRef>
              <c:f>'Q14'!$B$27</c:f>
              <c:strCache>
                <c:ptCount val="1"/>
                <c:pt idx="0">
                  <c:v>35-49 years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'Q14'!$C$25:$G$25</c:f>
              <c:strCache>
                <c:ptCount val="5"/>
                <c:pt idx="0">
                  <c:v>Total</c:v>
                </c:pt>
                <c:pt idx="1">
                  <c:v>Segment 1: Green Individualists</c:v>
                </c:pt>
                <c:pt idx="2">
                  <c:v>Segment 2: Homebody Anglers</c:v>
                </c:pt>
                <c:pt idx="3">
                  <c:v>Segment 3: Outgoing Adventurers</c:v>
                </c:pt>
                <c:pt idx="4">
                  <c:v>Segment 4: Daring Enthusiasts</c:v>
                </c:pt>
              </c:strCache>
            </c:strRef>
          </c:cat>
          <c:val>
            <c:numRef>
              <c:f>'Q14'!$C$27:$G$27</c:f>
              <c:numCache>
                <c:formatCode>#,##0%</c:formatCode>
                <c:ptCount val="5"/>
                <c:pt idx="0">
                  <c:v>0.21992481203007519</c:v>
                </c:pt>
                <c:pt idx="1">
                  <c:v>0.19642857142857145</c:v>
                </c:pt>
                <c:pt idx="2">
                  <c:v>0.30769230769230771</c:v>
                </c:pt>
                <c:pt idx="3">
                  <c:v>0.19215686274509802</c:v>
                </c:pt>
                <c:pt idx="4">
                  <c:v>0.21649484536082475</c:v>
                </c:pt>
              </c:numCache>
            </c:numRef>
          </c:val>
          <c:extLst>
            <c:ext xmlns:c16="http://schemas.microsoft.com/office/drawing/2014/chart" uri="{C3380CC4-5D6E-409C-BE32-E72D297353CC}">
              <c16:uniqueId val="{00000001-5CF9-4938-AFAD-1B5CFECE0F56}"/>
            </c:ext>
          </c:extLst>
        </c:ser>
        <c:ser>
          <c:idx val="2"/>
          <c:order val="2"/>
          <c:tx>
            <c:strRef>
              <c:f>'Q14'!$B$28</c:f>
              <c:strCache>
                <c:ptCount val="1"/>
                <c:pt idx="0">
                  <c:v>50-64 years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'Q14'!$C$25:$G$25</c:f>
              <c:strCache>
                <c:ptCount val="5"/>
                <c:pt idx="0">
                  <c:v>Total</c:v>
                </c:pt>
                <c:pt idx="1">
                  <c:v>Segment 1: Green Individualists</c:v>
                </c:pt>
                <c:pt idx="2">
                  <c:v>Segment 2: Homebody Anglers</c:v>
                </c:pt>
                <c:pt idx="3">
                  <c:v>Segment 3: Outgoing Adventurers</c:v>
                </c:pt>
                <c:pt idx="4">
                  <c:v>Segment 4: Daring Enthusiasts</c:v>
                </c:pt>
              </c:strCache>
            </c:strRef>
          </c:cat>
          <c:val>
            <c:numRef>
              <c:f>'Q14'!$C$28:$G$28</c:f>
              <c:numCache>
                <c:formatCode>#,##0%</c:formatCode>
                <c:ptCount val="5"/>
                <c:pt idx="0">
                  <c:v>0.34962406015037595</c:v>
                </c:pt>
                <c:pt idx="1">
                  <c:v>0.36011904761904767</c:v>
                </c:pt>
                <c:pt idx="2">
                  <c:v>0.32417582417582413</c:v>
                </c:pt>
                <c:pt idx="3">
                  <c:v>0.38431372549019605</c:v>
                </c:pt>
                <c:pt idx="4">
                  <c:v>0.32302405498281789</c:v>
                </c:pt>
              </c:numCache>
            </c:numRef>
          </c:val>
          <c:extLst>
            <c:ext xmlns:c16="http://schemas.microsoft.com/office/drawing/2014/chart" uri="{C3380CC4-5D6E-409C-BE32-E72D297353CC}">
              <c16:uniqueId val="{00000002-5CF9-4938-AFAD-1B5CFECE0F56}"/>
            </c:ext>
          </c:extLst>
        </c:ser>
        <c:ser>
          <c:idx val="3"/>
          <c:order val="3"/>
          <c:tx>
            <c:strRef>
              <c:f>'Q14'!$B$29</c:f>
              <c:strCache>
                <c:ptCount val="1"/>
                <c:pt idx="0">
                  <c:v>65+ years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'Q14'!$C$25:$G$25</c:f>
              <c:strCache>
                <c:ptCount val="5"/>
                <c:pt idx="0">
                  <c:v>Total</c:v>
                </c:pt>
                <c:pt idx="1">
                  <c:v>Segment 1: Green Individualists</c:v>
                </c:pt>
                <c:pt idx="2">
                  <c:v>Segment 2: Homebody Anglers</c:v>
                </c:pt>
                <c:pt idx="3">
                  <c:v>Segment 3: Outgoing Adventurers</c:v>
                </c:pt>
                <c:pt idx="4">
                  <c:v>Segment 4: Daring Enthusiasts</c:v>
                </c:pt>
              </c:strCache>
            </c:strRef>
          </c:cat>
          <c:val>
            <c:numRef>
              <c:f>'Q14'!$C$29:$G$29</c:f>
              <c:numCache>
                <c:formatCode>#,##0%</c:formatCode>
                <c:ptCount val="5"/>
                <c:pt idx="0">
                  <c:v>0.25939849624060152</c:v>
                </c:pt>
                <c:pt idx="1">
                  <c:v>0.26190476190476186</c:v>
                </c:pt>
                <c:pt idx="2">
                  <c:v>0.16483516483516483</c:v>
                </c:pt>
                <c:pt idx="3">
                  <c:v>0.34117647058823525</c:v>
                </c:pt>
                <c:pt idx="4">
                  <c:v>0.24398625429553264</c:v>
                </c:pt>
              </c:numCache>
            </c:numRef>
          </c:val>
          <c:extLst>
            <c:ext xmlns:c16="http://schemas.microsoft.com/office/drawing/2014/chart" uri="{C3380CC4-5D6E-409C-BE32-E72D297353CC}">
              <c16:uniqueId val="{00000003-5CF9-4938-AFAD-1B5CFECE0F56}"/>
            </c:ext>
          </c:extLst>
        </c:ser>
        <c:dLbls>
          <c:showLegendKey val="0"/>
          <c:showVal val="0"/>
          <c:showCatName val="0"/>
          <c:showSerName val="0"/>
          <c:showPercent val="0"/>
          <c:showBubbleSize val="0"/>
        </c:dLbls>
        <c:gapWidth val="75"/>
        <c:overlap val="100"/>
        <c:axId val="175112335"/>
        <c:axId val="175113999"/>
      </c:barChart>
      <c:catAx>
        <c:axId val="175112335"/>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5113999"/>
        <c:crosses val="autoZero"/>
        <c:auto val="1"/>
        <c:lblAlgn val="ctr"/>
        <c:lblOffset val="100"/>
        <c:noMultiLvlLbl val="0"/>
      </c:catAx>
      <c:valAx>
        <c:axId val="175113999"/>
        <c:scaling>
          <c:orientation val="minMax"/>
          <c:max val="1"/>
        </c:scaling>
        <c:delete val="1"/>
        <c:axPos val="t"/>
        <c:numFmt formatCode="#,##0%" sourceLinked="1"/>
        <c:majorTickMark val="none"/>
        <c:minorTickMark val="none"/>
        <c:tickLblPos val="nextTo"/>
        <c:crossAx val="1751123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Q16. Marital Status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'Q15'!$C$4</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'Q15'!$B$6:$B$11</c:f>
              <c:strCache>
                <c:ptCount val="6"/>
                <c:pt idx="0">
                  <c:v>Never married</c:v>
                </c:pt>
                <c:pt idx="1">
                  <c:v>Widowed</c:v>
                </c:pt>
                <c:pt idx="2">
                  <c:v>Divorced</c:v>
                </c:pt>
                <c:pt idx="3">
                  <c:v>Separated</c:v>
                </c:pt>
                <c:pt idx="4">
                  <c:v>Married</c:v>
                </c:pt>
                <c:pt idx="5">
                  <c:v>Prefer not to say</c:v>
                </c:pt>
              </c:strCache>
            </c:strRef>
          </c:cat>
          <c:val>
            <c:numRef>
              <c:f>'Q15'!$C$6:$C$11</c:f>
              <c:numCache>
                <c:formatCode>#,##0%</c:formatCode>
                <c:ptCount val="6"/>
                <c:pt idx="0">
                  <c:v>0.20018796992481203</c:v>
                </c:pt>
                <c:pt idx="1">
                  <c:v>1.9736842105263157E-2</c:v>
                </c:pt>
                <c:pt idx="2">
                  <c:v>6.9548872180451124E-2</c:v>
                </c:pt>
                <c:pt idx="3">
                  <c:v>2.2556390977443608E-2</c:v>
                </c:pt>
                <c:pt idx="4">
                  <c:v>0.65319548872180455</c:v>
                </c:pt>
                <c:pt idx="5">
                  <c:v>3.4774436090225562E-2</c:v>
                </c:pt>
              </c:numCache>
            </c:numRef>
          </c:val>
          <c:extLst>
            <c:ext xmlns:c16="http://schemas.microsoft.com/office/drawing/2014/chart" uri="{C3380CC4-5D6E-409C-BE32-E72D297353CC}">
              <c16:uniqueId val="{00000000-3E5D-4487-BE42-CC0510EA7767}"/>
            </c:ext>
          </c:extLst>
        </c:ser>
        <c:ser>
          <c:idx val="1"/>
          <c:order val="1"/>
          <c:tx>
            <c:strRef>
              <c:f>'Q15'!$D$4</c:f>
              <c:strCache>
                <c:ptCount val="1"/>
                <c:pt idx="0">
                  <c:v>Segment 1: Green Individualists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'Q15'!$B$6:$B$11</c:f>
              <c:strCache>
                <c:ptCount val="6"/>
                <c:pt idx="0">
                  <c:v>Never married</c:v>
                </c:pt>
                <c:pt idx="1">
                  <c:v>Widowed</c:v>
                </c:pt>
                <c:pt idx="2">
                  <c:v>Divorced</c:v>
                </c:pt>
                <c:pt idx="3">
                  <c:v>Separated</c:v>
                </c:pt>
                <c:pt idx="4">
                  <c:v>Married</c:v>
                </c:pt>
                <c:pt idx="5">
                  <c:v>Prefer not to say</c:v>
                </c:pt>
              </c:strCache>
            </c:strRef>
          </c:cat>
          <c:val>
            <c:numRef>
              <c:f>'Q15'!$D$6:$D$11</c:f>
              <c:numCache>
                <c:formatCode>#,##0%</c:formatCode>
                <c:ptCount val="6"/>
                <c:pt idx="0">
                  <c:v>0.22916666666666666</c:v>
                </c:pt>
                <c:pt idx="1">
                  <c:v>1.1904761904761904E-2</c:v>
                </c:pt>
                <c:pt idx="2">
                  <c:v>4.1666666666666664E-2</c:v>
                </c:pt>
                <c:pt idx="3">
                  <c:v>2.3809523809523808E-2</c:v>
                </c:pt>
                <c:pt idx="4">
                  <c:v>0.65773809523809523</c:v>
                </c:pt>
                <c:pt idx="5">
                  <c:v>3.5714285714285712E-2</c:v>
                </c:pt>
              </c:numCache>
            </c:numRef>
          </c:val>
          <c:extLst>
            <c:ext xmlns:c16="http://schemas.microsoft.com/office/drawing/2014/chart" uri="{C3380CC4-5D6E-409C-BE32-E72D297353CC}">
              <c16:uniqueId val="{00000001-3E5D-4487-BE42-CC0510EA7767}"/>
            </c:ext>
          </c:extLst>
        </c:ser>
        <c:ser>
          <c:idx val="2"/>
          <c:order val="2"/>
          <c:tx>
            <c:strRef>
              <c:f>'Q15'!$E$4</c:f>
              <c:strCache>
                <c:ptCount val="1"/>
                <c:pt idx="0">
                  <c:v>Segment 2: Homebody Anglers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'Q15'!$B$6:$B$11</c:f>
              <c:strCache>
                <c:ptCount val="6"/>
                <c:pt idx="0">
                  <c:v>Never married</c:v>
                </c:pt>
                <c:pt idx="1">
                  <c:v>Widowed</c:v>
                </c:pt>
                <c:pt idx="2">
                  <c:v>Divorced</c:v>
                </c:pt>
                <c:pt idx="3">
                  <c:v>Separated</c:v>
                </c:pt>
                <c:pt idx="4">
                  <c:v>Married</c:v>
                </c:pt>
                <c:pt idx="5">
                  <c:v>Prefer not to say</c:v>
                </c:pt>
              </c:strCache>
            </c:strRef>
          </c:cat>
          <c:val>
            <c:numRef>
              <c:f>'Q15'!$E$6:$E$11</c:f>
              <c:numCache>
                <c:formatCode>#,##0%</c:formatCode>
                <c:ptCount val="6"/>
                <c:pt idx="0">
                  <c:v>0.28021978021978022</c:v>
                </c:pt>
                <c:pt idx="1">
                  <c:v>1.098901098901099E-2</c:v>
                </c:pt>
                <c:pt idx="2">
                  <c:v>7.1428571428571425E-2</c:v>
                </c:pt>
                <c:pt idx="3">
                  <c:v>2.7472527472527472E-2</c:v>
                </c:pt>
                <c:pt idx="4">
                  <c:v>0.58241758241758246</c:v>
                </c:pt>
                <c:pt idx="5">
                  <c:v>2.7472527472527472E-2</c:v>
                </c:pt>
              </c:numCache>
            </c:numRef>
          </c:val>
          <c:extLst>
            <c:ext xmlns:c16="http://schemas.microsoft.com/office/drawing/2014/chart" uri="{C3380CC4-5D6E-409C-BE32-E72D297353CC}">
              <c16:uniqueId val="{00000002-3E5D-4487-BE42-CC0510EA7767}"/>
            </c:ext>
          </c:extLst>
        </c:ser>
        <c:ser>
          <c:idx val="3"/>
          <c:order val="3"/>
          <c:tx>
            <c:strRef>
              <c:f>'Q15'!$F$4</c:f>
              <c:strCache>
                <c:ptCount val="1"/>
                <c:pt idx="0">
                  <c:v>Segment 3: Outgoing Adventurers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'Q15'!$B$6:$B$11</c:f>
              <c:strCache>
                <c:ptCount val="6"/>
                <c:pt idx="0">
                  <c:v>Never married</c:v>
                </c:pt>
                <c:pt idx="1">
                  <c:v>Widowed</c:v>
                </c:pt>
                <c:pt idx="2">
                  <c:v>Divorced</c:v>
                </c:pt>
                <c:pt idx="3">
                  <c:v>Separated</c:v>
                </c:pt>
                <c:pt idx="4">
                  <c:v>Married</c:v>
                </c:pt>
                <c:pt idx="5">
                  <c:v>Prefer not to say</c:v>
                </c:pt>
              </c:strCache>
            </c:strRef>
          </c:cat>
          <c:val>
            <c:numRef>
              <c:f>'Q15'!$F$6:$F$11</c:f>
              <c:numCache>
                <c:formatCode>#,##0%</c:formatCode>
                <c:ptCount val="6"/>
                <c:pt idx="0">
                  <c:v>0.10196078431372549</c:v>
                </c:pt>
                <c:pt idx="1">
                  <c:v>3.5294117647058823E-2</c:v>
                </c:pt>
                <c:pt idx="2">
                  <c:v>0.10588235294117647</c:v>
                </c:pt>
                <c:pt idx="3">
                  <c:v>1.5686274509803921E-2</c:v>
                </c:pt>
                <c:pt idx="4">
                  <c:v>0.72549019607843135</c:v>
                </c:pt>
                <c:pt idx="5">
                  <c:v>1.5686274509803921E-2</c:v>
                </c:pt>
              </c:numCache>
            </c:numRef>
          </c:val>
          <c:extLst>
            <c:ext xmlns:c16="http://schemas.microsoft.com/office/drawing/2014/chart" uri="{C3380CC4-5D6E-409C-BE32-E72D297353CC}">
              <c16:uniqueId val="{00000003-3E5D-4487-BE42-CC0510EA7767}"/>
            </c:ext>
          </c:extLst>
        </c:ser>
        <c:ser>
          <c:idx val="4"/>
          <c:order val="4"/>
          <c:tx>
            <c:strRef>
              <c:f>'Q15'!$G$4</c:f>
              <c:strCache>
                <c:ptCount val="1"/>
                <c:pt idx="0">
                  <c:v>Segment 4: Daring Enthusiasts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'Q15'!$B$6:$B$11</c:f>
              <c:strCache>
                <c:ptCount val="6"/>
                <c:pt idx="0">
                  <c:v>Never married</c:v>
                </c:pt>
                <c:pt idx="1">
                  <c:v>Widowed</c:v>
                </c:pt>
                <c:pt idx="2">
                  <c:v>Divorced</c:v>
                </c:pt>
                <c:pt idx="3">
                  <c:v>Separated</c:v>
                </c:pt>
                <c:pt idx="4">
                  <c:v>Married</c:v>
                </c:pt>
                <c:pt idx="5">
                  <c:v>Prefer not to say</c:v>
                </c:pt>
              </c:strCache>
            </c:strRef>
          </c:cat>
          <c:val>
            <c:numRef>
              <c:f>'Q15'!$G$6:$G$11</c:f>
              <c:numCache>
                <c:formatCode>#,##0%</c:formatCode>
                <c:ptCount val="6"/>
                <c:pt idx="0">
                  <c:v>0.20274914089347079</c:v>
                </c:pt>
                <c:pt idx="1">
                  <c:v>2.0618556701030927E-2</c:v>
                </c:pt>
                <c:pt idx="2">
                  <c:v>6.8728522336769765E-2</c:v>
                </c:pt>
                <c:pt idx="3">
                  <c:v>2.4054982817869417E-2</c:v>
                </c:pt>
                <c:pt idx="4">
                  <c:v>0.62886597938144329</c:v>
                </c:pt>
                <c:pt idx="5">
                  <c:v>5.4982817869415807E-2</c:v>
                </c:pt>
              </c:numCache>
            </c:numRef>
          </c:val>
          <c:extLst>
            <c:ext xmlns:c16="http://schemas.microsoft.com/office/drawing/2014/chart" uri="{C3380CC4-5D6E-409C-BE32-E72D297353CC}">
              <c16:uniqueId val="{00000004-3E5D-4487-BE42-CC0510EA7767}"/>
            </c:ext>
          </c:extLst>
        </c:ser>
        <c:dLbls>
          <c:showLegendKey val="0"/>
          <c:showVal val="0"/>
          <c:showCatName val="0"/>
          <c:showSerName val="0"/>
          <c:showPercent val="0"/>
          <c:showBubbleSize val="0"/>
        </c:dLbls>
        <c:gapWidth val="219"/>
        <c:overlap val="-27"/>
        <c:axId val="432619647"/>
        <c:axId val="432614655"/>
      </c:barChart>
      <c:catAx>
        <c:axId val="432619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2614655"/>
        <c:crosses val="autoZero"/>
        <c:auto val="1"/>
        <c:lblAlgn val="ctr"/>
        <c:lblOffset val="100"/>
        <c:noMultiLvlLbl val="0"/>
      </c:catAx>
      <c:valAx>
        <c:axId val="432614655"/>
        <c:scaling>
          <c:orientation val="minMax"/>
          <c:max val="1"/>
        </c:scaling>
        <c:delete val="1"/>
        <c:axPos val="l"/>
        <c:numFmt formatCode="#,##0%" sourceLinked="1"/>
        <c:majorTickMark val="none"/>
        <c:minorTickMark val="none"/>
        <c:tickLblPos val="nextTo"/>
        <c:crossAx val="432619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Q16. Household Composition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'Q16'!$C$4</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'Q16'!$B$6:$B$13</c:f>
              <c:strCache>
                <c:ptCount val="8"/>
                <c:pt idx="0">
                  <c:v>Couple / family without children living at home</c:v>
                </c:pt>
                <c:pt idx="1">
                  <c:v>Couple / family with children living at home</c:v>
                </c:pt>
                <c:pt idx="2">
                  <c:v>Single parent without children living at home</c:v>
                </c:pt>
                <c:pt idx="3">
                  <c:v>Single parent with children living at home</c:v>
                </c:pt>
                <c:pt idx="4">
                  <c:v>Other family</c:v>
                </c:pt>
                <c:pt idx="5">
                  <c:v>Single (live alone)</c:v>
                </c:pt>
                <c:pt idx="6">
                  <c:v>Group household (e.g. share house)</c:v>
                </c:pt>
                <c:pt idx="7">
                  <c:v>Prefer not to say</c:v>
                </c:pt>
              </c:strCache>
            </c:strRef>
          </c:cat>
          <c:val>
            <c:numRef>
              <c:f>'Q16'!$C$6:$C$13</c:f>
              <c:numCache>
                <c:formatCode>#,##0%</c:formatCode>
                <c:ptCount val="8"/>
                <c:pt idx="0">
                  <c:v>0.45112781954887216</c:v>
                </c:pt>
                <c:pt idx="1">
                  <c:v>0.32236842105263158</c:v>
                </c:pt>
                <c:pt idx="2">
                  <c:v>2.819548872180451E-2</c:v>
                </c:pt>
                <c:pt idx="3">
                  <c:v>3.1954887218045111E-2</c:v>
                </c:pt>
                <c:pt idx="4">
                  <c:v>2.819548872180451E-2</c:v>
                </c:pt>
                <c:pt idx="5">
                  <c:v>8.7406015037593987E-2</c:v>
                </c:pt>
                <c:pt idx="6">
                  <c:v>3.1015037593984961E-2</c:v>
                </c:pt>
                <c:pt idx="7">
                  <c:v>1.9736842105263157E-2</c:v>
                </c:pt>
              </c:numCache>
            </c:numRef>
          </c:val>
          <c:extLst>
            <c:ext xmlns:c16="http://schemas.microsoft.com/office/drawing/2014/chart" uri="{C3380CC4-5D6E-409C-BE32-E72D297353CC}">
              <c16:uniqueId val="{00000000-D31F-4CC9-897F-BDE4FFB72D88}"/>
            </c:ext>
          </c:extLst>
        </c:ser>
        <c:ser>
          <c:idx val="1"/>
          <c:order val="1"/>
          <c:tx>
            <c:strRef>
              <c:f>'Q16'!$D$4</c:f>
              <c:strCache>
                <c:ptCount val="1"/>
                <c:pt idx="0">
                  <c:v>Segment 1: Green Individualists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'Q16'!$B$6:$B$13</c:f>
              <c:strCache>
                <c:ptCount val="8"/>
                <c:pt idx="0">
                  <c:v>Couple / family without children living at home</c:v>
                </c:pt>
                <c:pt idx="1">
                  <c:v>Couple / family with children living at home</c:v>
                </c:pt>
                <c:pt idx="2">
                  <c:v>Single parent without children living at home</c:v>
                </c:pt>
                <c:pt idx="3">
                  <c:v>Single parent with children living at home</c:v>
                </c:pt>
                <c:pt idx="4">
                  <c:v>Other family</c:v>
                </c:pt>
                <c:pt idx="5">
                  <c:v>Single (live alone)</c:v>
                </c:pt>
                <c:pt idx="6">
                  <c:v>Group household (e.g. share house)</c:v>
                </c:pt>
                <c:pt idx="7">
                  <c:v>Prefer not to say</c:v>
                </c:pt>
              </c:strCache>
            </c:strRef>
          </c:cat>
          <c:val>
            <c:numRef>
              <c:f>'Q16'!$D$6:$D$13</c:f>
              <c:numCache>
                <c:formatCode>#,##0%</c:formatCode>
                <c:ptCount val="8"/>
                <c:pt idx="0">
                  <c:v>0.5</c:v>
                </c:pt>
                <c:pt idx="1">
                  <c:v>0.29464285714285715</c:v>
                </c:pt>
                <c:pt idx="2">
                  <c:v>8.9285714285714281E-3</c:v>
                </c:pt>
                <c:pt idx="3">
                  <c:v>1.7857142857142856E-2</c:v>
                </c:pt>
                <c:pt idx="4">
                  <c:v>3.8690476190476192E-2</c:v>
                </c:pt>
                <c:pt idx="5">
                  <c:v>7.1428571428571425E-2</c:v>
                </c:pt>
                <c:pt idx="6">
                  <c:v>5.0595238095238096E-2</c:v>
                </c:pt>
                <c:pt idx="7">
                  <c:v>1.7857142857142856E-2</c:v>
                </c:pt>
              </c:numCache>
            </c:numRef>
          </c:val>
          <c:extLst>
            <c:ext xmlns:c16="http://schemas.microsoft.com/office/drawing/2014/chart" uri="{C3380CC4-5D6E-409C-BE32-E72D297353CC}">
              <c16:uniqueId val="{00000001-D31F-4CC9-897F-BDE4FFB72D88}"/>
            </c:ext>
          </c:extLst>
        </c:ser>
        <c:ser>
          <c:idx val="2"/>
          <c:order val="2"/>
          <c:tx>
            <c:strRef>
              <c:f>'Q16'!$E$4</c:f>
              <c:strCache>
                <c:ptCount val="1"/>
                <c:pt idx="0">
                  <c:v>Segment 2: Homebody Anglers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'Q16'!$B$6:$B$13</c:f>
              <c:strCache>
                <c:ptCount val="8"/>
                <c:pt idx="0">
                  <c:v>Couple / family without children living at home</c:v>
                </c:pt>
                <c:pt idx="1">
                  <c:v>Couple / family with children living at home</c:v>
                </c:pt>
                <c:pt idx="2">
                  <c:v>Single parent without children living at home</c:v>
                </c:pt>
                <c:pt idx="3">
                  <c:v>Single parent with children living at home</c:v>
                </c:pt>
                <c:pt idx="4">
                  <c:v>Other family</c:v>
                </c:pt>
                <c:pt idx="5">
                  <c:v>Single (live alone)</c:v>
                </c:pt>
                <c:pt idx="6">
                  <c:v>Group household (e.g. share house)</c:v>
                </c:pt>
                <c:pt idx="7">
                  <c:v>Prefer not to say</c:v>
                </c:pt>
              </c:strCache>
            </c:strRef>
          </c:cat>
          <c:val>
            <c:numRef>
              <c:f>'Q16'!$E$6:$E$13</c:f>
              <c:numCache>
                <c:formatCode>#,##0%</c:formatCode>
                <c:ptCount val="8"/>
                <c:pt idx="0">
                  <c:v>0.34065934065934067</c:v>
                </c:pt>
                <c:pt idx="1">
                  <c:v>0.35164835164835168</c:v>
                </c:pt>
                <c:pt idx="2">
                  <c:v>4.9450549450549448E-2</c:v>
                </c:pt>
                <c:pt idx="3">
                  <c:v>6.043956043956044E-2</c:v>
                </c:pt>
                <c:pt idx="4">
                  <c:v>2.7472527472527472E-2</c:v>
                </c:pt>
                <c:pt idx="5">
                  <c:v>0.10989010989010989</c:v>
                </c:pt>
                <c:pt idx="6">
                  <c:v>3.2967032967032968E-2</c:v>
                </c:pt>
                <c:pt idx="7">
                  <c:v>2.7472527472527472E-2</c:v>
                </c:pt>
              </c:numCache>
            </c:numRef>
          </c:val>
          <c:extLst>
            <c:ext xmlns:c16="http://schemas.microsoft.com/office/drawing/2014/chart" uri="{C3380CC4-5D6E-409C-BE32-E72D297353CC}">
              <c16:uniqueId val="{00000002-D31F-4CC9-897F-BDE4FFB72D88}"/>
            </c:ext>
          </c:extLst>
        </c:ser>
        <c:ser>
          <c:idx val="3"/>
          <c:order val="3"/>
          <c:tx>
            <c:strRef>
              <c:f>'Q16'!$F$4</c:f>
              <c:strCache>
                <c:ptCount val="1"/>
                <c:pt idx="0">
                  <c:v>Segment 3: Outgoing Adventurers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'Q16'!$B$6:$B$13</c:f>
              <c:strCache>
                <c:ptCount val="8"/>
                <c:pt idx="0">
                  <c:v>Couple / family without children living at home</c:v>
                </c:pt>
                <c:pt idx="1">
                  <c:v>Couple / family with children living at home</c:v>
                </c:pt>
                <c:pt idx="2">
                  <c:v>Single parent without children living at home</c:v>
                </c:pt>
                <c:pt idx="3">
                  <c:v>Single parent with children living at home</c:v>
                </c:pt>
                <c:pt idx="4">
                  <c:v>Other family</c:v>
                </c:pt>
                <c:pt idx="5">
                  <c:v>Single (live alone)</c:v>
                </c:pt>
                <c:pt idx="6">
                  <c:v>Group household (e.g. share house)</c:v>
                </c:pt>
                <c:pt idx="7">
                  <c:v>Prefer not to say</c:v>
                </c:pt>
              </c:strCache>
            </c:strRef>
          </c:cat>
          <c:val>
            <c:numRef>
              <c:f>'Q16'!$F$6:$F$13</c:f>
              <c:numCache>
                <c:formatCode>#,##0%</c:formatCode>
                <c:ptCount val="8"/>
                <c:pt idx="0">
                  <c:v>0.45490196078431372</c:v>
                </c:pt>
                <c:pt idx="1">
                  <c:v>0.34901960784313724</c:v>
                </c:pt>
                <c:pt idx="2">
                  <c:v>3.9215686274509803E-2</c:v>
                </c:pt>
                <c:pt idx="3">
                  <c:v>3.5294117647058823E-2</c:v>
                </c:pt>
                <c:pt idx="4">
                  <c:v>3.1372549019607843E-2</c:v>
                </c:pt>
                <c:pt idx="5">
                  <c:v>6.6666666666666666E-2</c:v>
                </c:pt>
                <c:pt idx="6">
                  <c:v>3.9215686274509803E-3</c:v>
                </c:pt>
                <c:pt idx="7">
                  <c:v>1.9607843137254902E-2</c:v>
                </c:pt>
              </c:numCache>
            </c:numRef>
          </c:val>
          <c:extLst>
            <c:ext xmlns:c16="http://schemas.microsoft.com/office/drawing/2014/chart" uri="{C3380CC4-5D6E-409C-BE32-E72D297353CC}">
              <c16:uniqueId val="{00000003-D31F-4CC9-897F-BDE4FFB72D88}"/>
            </c:ext>
          </c:extLst>
        </c:ser>
        <c:ser>
          <c:idx val="4"/>
          <c:order val="4"/>
          <c:tx>
            <c:strRef>
              <c:f>'Q16'!$G$4</c:f>
              <c:strCache>
                <c:ptCount val="1"/>
                <c:pt idx="0">
                  <c:v>Segment 4: Daring Enthusiasts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'Q16'!$B$6:$B$13</c:f>
              <c:strCache>
                <c:ptCount val="8"/>
                <c:pt idx="0">
                  <c:v>Couple / family without children living at home</c:v>
                </c:pt>
                <c:pt idx="1">
                  <c:v>Couple / family with children living at home</c:v>
                </c:pt>
                <c:pt idx="2">
                  <c:v>Single parent without children living at home</c:v>
                </c:pt>
                <c:pt idx="3">
                  <c:v>Single parent with children living at home</c:v>
                </c:pt>
                <c:pt idx="4">
                  <c:v>Other family</c:v>
                </c:pt>
                <c:pt idx="5">
                  <c:v>Single (live alone)</c:v>
                </c:pt>
                <c:pt idx="6">
                  <c:v>Group household (e.g. share house)</c:v>
                </c:pt>
                <c:pt idx="7">
                  <c:v>Prefer not to say</c:v>
                </c:pt>
              </c:strCache>
            </c:strRef>
          </c:cat>
          <c:val>
            <c:numRef>
              <c:f>'Q16'!$G$6:$G$13</c:f>
              <c:numCache>
                <c:formatCode>#,##0%</c:formatCode>
                <c:ptCount val="8"/>
                <c:pt idx="0">
                  <c:v>0.46048109965635736</c:v>
                </c:pt>
                <c:pt idx="1">
                  <c:v>0.3127147766323024</c:v>
                </c:pt>
                <c:pt idx="2">
                  <c:v>2.7491408934707903E-2</c:v>
                </c:pt>
                <c:pt idx="3">
                  <c:v>2.7491408934707903E-2</c:v>
                </c:pt>
                <c:pt idx="4">
                  <c:v>1.3745704467353952E-2</c:v>
                </c:pt>
                <c:pt idx="5">
                  <c:v>0.10996563573883161</c:v>
                </c:pt>
                <c:pt idx="6">
                  <c:v>3.0927835051546393E-2</c:v>
                </c:pt>
                <c:pt idx="7">
                  <c:v>1.7182130584192441E-2</c:v>
                </c:pt>
              </c:numCache>
            </c:numRef>
          </c:val>
          <c:extLst>
            <c:ext xmlns:c16="http://schemas.microsoft.com/office/drawing/2014/chart" uri="{C3380CC4-5D6E-409C-BE32-E72D297353CC}">
              <c16:uniqueId val="{00000004-D31F-4CC9-897F-BDE4FFB72D88}"/>
            </c:ext>
          </c:extLst>
        </c:ser>
        <c:dLbls>
          <c:showLegendKey val="0"/>
          <c:showVal val="0"/>
          <c:showCatName val="0"/>
          <c:showSerName val="0"/>
          <c:showPercent val="0"/>
          <c:showBubbleSize val="0"/>
        </c:dLbls>
        <c:gapWidth val="219"/>
        <c:overlap val="-27"/>
        <c:axId val="100276719"/>
        <c:axId val="100261327"/>
      </c:barChart>
      <c:catAx>
        <c:axId val="100276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261327"/>
        <c:crosses val="autoZero"/>
        <c:auto val="1"/>
        <c:lblAlgn val="ctr"/>
        <c:lblOffset val="100"/>
        <c:noMultiLvlLbl val="0"/>
      </c:catAx>
      <c:valAx>
        <c:axId val="100261327"/>
        <c:scaling>
          <c:orientation val="minMax"/>
          <c:max val="1"/>
        </c:scaling>
        <c:delete val="1"/>
        <c:axPos val="l"/>
        <c:numFmt formatCode="#,##0%" sourceLinked="1"/>
        <c:majorTickMark val="none"/>
        <c:minorTickMark val="none"/>
        <c:tickLblPos val="nextTo"/>
        <c:crossAx val="1002767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Q17. Children Fish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'Q17'!$B$6</c:f>
              <c:strCache>
                <c:ptCount val="1"/>
                <c:pt idx="0">
                  <c:v>Yes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'Q17'!$C$4:$G$4</c:f>
              <c:strCache>
                <c:ptCount val="5"/>
                <c:pt idx="0">
                  <c:v>Total</c:v>
                </c:pt>
                <c:pt idx="1">
                  <c:v>Segment 1: Green Individualists</c:v>
                </c:pt>
                <c:pt idx="2">
                  <c:v>Segment 2: Homebody Anglers</c:v>
                </c:pt>
                <c:pt idx="3">
                  <c:v>Segment 3: Outgoing Adventurers</c:v>
                </c:pt>
                <c:pt idx="4">
                  <c:v>Segment 4: Daring Enthusiasts</c:v>
                </c:pt>
              </c:strCache>
            </c:strRef>
          </c:cat>
          <c:val>
            <c:numRef>
              <c:f>'Q17'!$C$6:$G$6</c:f>
              <c:numCache>
                <c:formatCode>#,##0%</c:formatCode>
                <c:ptCount val="5"/>
                <c:pt idx="0">
                  <c:v>0.72413793103448276</c:v>
                </c:pt>
                <c:pt idx="1">
                  <c:v>0.60952380952380958</c:v>
                </c:pt>
                <c:pt idx="2">
                  <c:v>0.70666666666666667</c:v>
                </c:pt>
                <c:pt idx="3">
                  <c:v>0.91836734693877553</c:v>
                </c:pt>
                <c:pt idx="4">
                  <c:v>0.66666666666666663</c:v>
                </c:pt>
              </c:numCache>
            </c:numRef>
          </c:val>
          <c:extLst>
            <c:ext xmlns:c16="http://schemas.microsoft.com/office/drawing/2014/chart" uri="{C3380CC4-5D6E-409C-BE32-E72D297353CC}">
              <c16:uniqueId val="{00000000-E8AB-4B9F-9FA8-C72509CC885E}"/>
            </c:ext>
          </c:extLst>
        </c:ser>
        <c:ser>
          <c:idx val="1"/>
          <c:order val="1"/>
          <c:tx>
            <c:strRef>
              <c:f>'Q17'!$B$7</c:f>
              <c:strCache>
                <c:ptCount val="1"/>
                <c:pt idx="0">
                  <c:v>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'Q17'!$C$4:$G$4</c:f>
              <c:strCache>
                <c:ptCount val="5"/>
                <c:pt idx="0">
                  <c:v>Total</c:v>
                </c:pt>
                <c:pt idx="1">
                  <c:v>Segment 1: Green Individualists</c:v>
                </c:pt>
                <c:pt idx="2">
                  <c:v>Segment 2: Homebody Anglers</c:v>
                </c:pt>
                <c:pt idx="3">
                  <c:v>Segment 3: Outgoing Adventurers</c:v>
                </c:pt>
                <c:pt idx="4">
                  <c:v>Segment 4: Daring Enthusiasts</c:v>
                </c:pt>
              </c:strCache>
            </c:strRef>
          </c:cat>
          <c:val>
            <c:numRef>
              <c:f>'Q17'!$C$7:$G$7</c:f>
              <c:numCache>
                <c:formatCode>#,##0%</c:formatCode>
                <c:ptCount val="5"/>
                <c:pt idx="0">
                  <c:v>0.25464190981432361</c:v>
                </c:pt>
                <c:pt idx="1">
                  <c:v>0.3619047619047619</c:v>
                </c:pt>
                <c:pt idx="2">
                  <c:v>0.26666666666666666</c:v>
                </c:pt>
                <c:pt idx="3">
                  <c:v>8.1632653061224483E-2</c:v>
                </c:pt>
                <c:pt idx="4">
                  <c:v>0.30303030303030304</c:v>
                </c:pt>
              </c:numCache>
            </c:numRef>
          </c:val>
          <c:extLst>
            <c:ext xmlns:c16="http://schemas.microsoft.com/office/drawing/2014/chart" uri="{C3380CC4-5D6E-409C-BE32-E72D297353CC}">
              <c16:uniqueId val="{00000001-E8AB-4B9F-9FA8-C72509CC885E}"/>
            </c:ext>
          </c:extLst>
        </c:ser>
        <c:ser>
          <c:idx val="2"/>
          <c:order val="2"/>
          <c:tx>
            <c:strRef>
              <c:f>'Q17'!$B$8</c:f>
              <c:strCache>
                <c:ptCount val="1"/>
                <c:pt idx="0">
                  <c:v>Not sure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'Q17'!$C$4:$G$4</c:f>
              <c:strCache>
                <c:ptCount val="5"/>
                <c:pt idx="0">
                  <c:v>Total</c:v>
                </c:pt>
                <c:pt idx="1">
                  <c:v>Segment 1: Green Individualists</c:v>
                </c:pt>
                <c:pt idx="2">
                  <c:v>Segment 2: Homebody Anglers</c:v>
                </c:pt>
                <c:pt idx="3">
                  <c:v>Segment 3: Outgoing Adventurers</c:v>
                </c:pt>
                <c:pt idx="4">
                  <c:v>Segment 4: Daring Enthusiasts</c:v>
                </c:pt>
              </c:strCache>
            </c:strRef>
          </c:cat>
          <c:val>
            <c:numRef>
              <c:f>'Q17'!$C$8:$G$8</c:f>
              <c:numCache>
                <c:formatCode>#,##0%</c:formatCode>
                <c:ptCount val="5"/>
                <c:pt idx="0">
                  <c:v>2.1220159151193633E-2</c:v>
                </c:pt>
                <c:pt idx="1">
                  <c:v>2.8571428571428571E-2</c:v>
                </c:pt>
                <c:pt idx="2">
                  <c:v>2.6666666666666668E-2</c:v>
                </c:pt>
                <c:pt idx="3">
                  <c:v>0</c:v>
                </c:pt>
                <c:pt idx="4">
                  <c:v>3.0303030303030304E-2</c:v>
                </c:pt>
              </c:numCache>
            </c:numRef>
          </c:val>
          <c:extLst>
            <c:ext xmlns:c16="http://schemas.microsoft.com/office/drawing/2014/chart" uri="{C3380CC4-5D6E-409C-BE32-E72D297353CC}">
              <c16:uniqueId val="{00000002-E8AB-4B9F-9FA8-C72509CC885E}"/>
            </c:ext>
          </c:extLst>
        </c:ser>
        <c:dLbls>
          <c:showLegendKey val="0"/>
          <c:showVal val="0"/>
          <c:showCatName val="0"/>
          <c:showSerName val="0"/>
          <c:showPercent val="0"/>
          <c:showBubbleSize val="0"/>
        </c:dLbls>
        <c:gapWidth val="75"/>
        <c:overlap val="100"/>
        <c:axId val="100269647"/>
        <c:axId val="100272559"/>
      </c:barChart>
      <c:catAx>
        <c:axId val="100269647"/>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272559"/>
        <c:crosses val="autoZero"/>
        <c:auto val="1"/>
        <c:lblAlgn val="ctr"/>
        <c:lblOffset val="100"/>
        <c:noMultiLvlLbl val="0"/>
      </c:catAx>
      <c:valAx>
        <c:axId val="100272559"/>
        <c:scaling>
          <c:orientation val="minMax"/>
          <c:max val="1"/>
        </c:scaling>
        <c:delete val="1"/>
        <c:axPos val="t"/>
        <c:numFmt formatCode="#,##0%" sourceLinked="1"/>
        <c:majorTickMark val="none"/>
        <c:minorTickMark val="none"/>
        <c:tickLblPos val="nextTo"/>
        <c:crossAx val="100269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Q18. ATSI Status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'Q18'!$B$15</c:f>
              <c:strCache>
                <c:ptCount val="1"/>
                <c:pt idx="0">
                  <c:v>Yes, Aboriginal or Torres Strait Islander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'Q18'!$C$14:$G$14</c:f>
              <c:strCache>
                <c:ptCount val="5"/>
                <c:pt idx="0">
                  <c:v>Total</c:v>
                </c:pt>
                <c:pt idx="1">
                  <c:v>Segment 1: Green Individualists</c:v>
                </c:pt>
                <c:pt idx="2">
                  <c:v>Segment 2: Homebody Anglers</c:v>
                </c:pt>
                <c:pt idx="3">
                  <c:v>Segment 3: Outgoing Adventurers</c:v>
                </c:pt>
                <c:pt idx="4">
                  <c:v>Segment 4: Daring Enthusiasts</c:v>
                </c:pt>
              </c:strCache>
            </c:strRef>
          </c:cat>
          <c:val>
            <c:numRef>
              <c:f>'Q18'!$C$15:$G$15</c:f>
              <c:numCache>
                <c:formatCode>#,##0%</c:formatCode>
                <c:ptCount val="5"/>
                <c:pt idx="0">
                  <c:v>4.9812030075187967E-2</c:v>
                </c:pt>
                <c:pt idx="1">
                  <c:v>4.1666666666666664E-2</c:v>
                </c:pt>
                <c:pt idx="2">
                  <c:v>0.1043956043956044</c:v>
                </c:pt>
                <c:pt idx="3">
                  <c:v>3.1372549019607843E-2</c:v>
                </c:pt>
                <c:pt idx="4">
                  <c:v>4.1237113402061855E-2</c:v>
                </c:pt>
              </c:numCache>
            </c:numRef>
          </c:val>
          <c:extLst>
            <c:ext xmlns:c16="http://schemas.microsoft.com/office/drawing/2014/chart" uri="{C3380CC4-5D6E-409C-BE32-E72D297353CC}">
              <c16:uniqueId val="{00000000-E4AF-4525-8F74-0018D367F2D7}"/>
            </c:ext>
          </c:extLst>
        </c:ser>
        <c:ser>
          <c:idx val="1"/>
          <c:order val="1"/>
          <c:tx>
            <c:strRef>
              <c:f>'Q18'!$B$16</c:f>
              <c:strCache>
                <c:ptCount val="1"/>
                <c:pt idx="0">
                  <c:v>No, neither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'Q18'!$C$14:$G$14</c:f>
              <c:strCache>
                <c:ptCount val="5"/>
                <c:pt idx="0">
                  <c:v>Total</c:v>
                </c:pt>
                <c:pt idx="1">
                  <c:v>Segment 1: Green Individualists</c:v>
                </c:pt>
                <c:pt idx="2">
                  <c:v>Segment 2: Homebody Anglers</c:v>
                </c:pt>
                <c:pt idx="3">
                  <c:v>Segment 3: Outgoing Adventurers</c:v>
                </c:pt>
                <c:pt idx="4">
                  <c:v>Segment 4: Daring Enthusiasts</c:v>
                </c:pt>
              </c:strCache>
            </c:strRef>
          </c:cat>
          <c:val>
            <c:numRef>
              <c:f>'Q18'!$C$16:$G$16</c:f>
              <c:numCache>
                <c:formatCode>#,##0%</c:formatCode>
                <c:ptCount val="5"/>
                <c:pt idx="0">
                  <c:v>0.91541353383458646</c:v>
                </c:pt>
                <c:pt idx="1">
                  <c:v>0.9196428571428571</c:v>
                </c:pt>
                <c:pt idx="2">
                  <c:v>0.87912087912087911</c:v>
                </c:pt>
                <c:pt idx="3">
                  <c:v>0.92156862745098034</c:v>
                </c:pt>
                <c:pt idx="4">
                  <c:v>0.92783505154639179</c:v>
                </c:pt>
              </c:numCache>
            </c:numRef>
          </c:val>
          <c:extLst>
            <c:ext xmlns:c16="http://schemas.microsoft.com/office/drawing/2014/chart" uri="{C3380CC4-5D6E-409C-BE32-E72D297353CC}">
              <c16:uniqueId val="{00000001-E4AF-4525-8F74-0018D367F2D7}"/>
            </c:ext>
          </c:extLst>
        </c:ser>
        <c:ser>
          <c:idx val="2"/>
          <c:order val="2"/>
          <c:tx>
            <c:strRef>
              <c:f>'Q18'!$B$17</c:f>
              <c:strCache>
                <c:ptCount val="1"/>
                <c:pt idx="0">
                  <c:v>Prefer not to say</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'Q18'!$C$14:$G$14</c:f>
              <c:strCache>
                <c:ptCount val="5"/>
                <c:pt idx="0">
                  <c:v>Total</c:v>
                </c:pt>
                <c:pt idx="1">
                  <c:v>Segment 1: Green Individualists</c:v>
                </c:pt>
                <c:pt idx="2">
                  <c:v>Segment 2: Homebody Anglers</c:v>
                </c:pt>
                <c:pt idx="3">
                  <c:v>Segment 3: Outgoing Adventurers</c:v>
                </c:pt>
                <c:pt idx="4">
                  <c:v>Segment 4: Daring Enthusiasts</c:v>
                </c:pt>
              </c:strCache>
            </c:strRef>
          </c:cat>
          <c:val>
            <c:numRef>
              <c:f>'Q18'!$C$17:$G$17</c:f>
              <c:numCache>
                <c:formatCode>#,##0%</c:formatCode>
                <c:ptCount val="5"/>
                <c:pt idx="0">
                  <c:v>3.4774436090225562E-2</c:v>
                </c:pt>
                <c:pt idx="1">
                  <c:v>3.8690476190476192E-2</c:v>
                </c:pt>
                <c:pt idx="2">
                  <c:v>1.6483516483516484E-2</c:v>
                </c:pt>
                <c:pt idx="3">
                  <c:v>4.7058823529411764E-2</c:v>
                </c:pt>
                <c:pt idx="4">
                  <c:v>3.0927835051546393E-2</c:v>
                </c:pt>
              </c:numCache>
            </c:numRef>
          </c:val>
          <c:extLst>
            <c:ext xmlns:c16="http://schemas.microsoft.com/office/drawing/2014/chart" uri="{C3380CC4-5D6E-409C-BE32-E72D297353CC}">
              <c16:uniqueId val="{00000002-E4AF-4525-8F74-0018D367F2D7}"/>
            </c:ext>
          </c:extLst>
        </c:ser>
        <c:dLbls>
          <c:showLegendKey val="0"/>
          <c:showVal val="0"/>
          <c:showCatName val="0"/>
          <c:showSerName val="0"/>
          <c:showPercent val="0"/>
          <c:showBubbleSize val="0"/>
        </c:dLbls>
        <c:gapWidth val="75"/>
        <c:overlap val="100"/>
        <c:axId val="2060785887"/>
        <c:axId val="2060786303"/>
      </c:barChart>
      <c:catAx>
        <c:axId val="2060785887"/>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0786303"/>
        <c:crosses val="autoZero"/>
        <c:auto val="1"/>
        <c:lblAlgn val="ctr"/>
        <c:lblOffset val="100"/>
        <c:noMultiLvlLbl val="0"/>
      </c:catAx>
      <c:valAx>
        <c:axId val="2060786303"/>
        <c:scaling>
          <c:orientation val="minMax"/>
          <c:max val="1"/>
        </c:scaling>
        <c:delete val="1"/>
        <c:axPos val="t"/>
        <c:numFmt formatCode="#,##0%" sourceLinked="1"/>
        <c:majorTickMark val="none"/>
        <c:minorTickMark val="none"/>
        <c:tickLblPos val="nextTo"/>
        <c:crossAx val="20607858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Q19. Disability Status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'Q19'!$B$6</c:f>
              <c:strCache>
                <c:ptCount val="1"/>
                <c:pt idx="0">
                  <c:v>Yes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'Q19'!$C$4:$G$4</c:f>
              <c:strCache>
                <c:ptCount val="5"/>
                <c:pt idx="0">
                  <c:v>Total</c:v>
                </c:pt>
                <c:pt idx="1">
                  <c:v>Segment 1: Green Individualists</c:v>
                </c:pt>
                <c:pt idx="2">
                  <c:v>Segment 2: Homebody Anglers</c:v>
                </c:pt>
                <c:pt idx="3">
                  <c:v>Segment 3: Outgoing Adventurers</c:v>
                </c:pt>
                <c:pt idx="4">
                  <c:v>Segment 4: Daring Enthusiasts</c:v>
                </c:pt>
              </c:strCache>
            </c:strRef>
          </c:cat>
          <c:val>
            <c:numRef>
              <c:f>'Q19'!$C$6:$G$6</c:f>
              <c:numCache>
                <c:formatCode>#,##0%</c:formatCode>
                <c:ptCount val="5"/>
                <c:pt idx="0">
                  <c:v>9.680451127819549E-2</c:v>
                </c:pt>
                <c:pt idx="1">
                  <c:v>0.10416666666666667</c:v>
                </c:pt>
                <c:pt idx="2">
                  <c:v>0.13736263736263737</c:v>
                </c:pt>
                <c:pt idx="3">
                  <c:v>5.8823529411764705E-2</c:v>
                </c:pt>
                <c:pt idx="4">
                  <c:v>9.6219931271477668E-2</c:v>
                </c:pt>
              </c:numCache>
            </c:numRef>
          </c:val>
          <c:extLst>
            <c:ext xmlns:c16="http://schemas.microsoft.com/office/drawing/2014/chart" uri="{C3380CC4-5D6E-409C-BE32-E72D297353CC}">
              <c16:uniqueId val="{00000000-F0F9-46DC-8DD1-CFC70BA4D170}"/>
            </c:ext>
          </c:extLst>
        </c:ser>
        <c:ser>
          <c:idx val="1"/>
          <c:order val="1"/>
          <c:tx>
            <c:strRef>
              <c:f>'Q19'!$B$7</c:f>
              <c:strCache>
                <c:ptCount val="1"/>
                <c:pt idx="0">
                  <c:v>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'Q19'!$C$4:$G$4</c:f>
              <c:strCache>
                <c:ptCount val="5"/>
                <c:pt idx="0">
                  <c:v>Total</c:v>
                </c:pt>
                <c:pt idx="1">
                  <c:v>Segment 1: Green Individualists</c:v>
                </c:pt>
                <c:pt idx="2">
                  <c:v>Segment 2: Homebody Anglers</c:v>
                </c:pt>
                <c:pt idx="3">
                  <c:v>Segment 3: Outgoing Adventurers</c:v>
                </c:pt>
                <c:pt idx="4">
                  <c:v>Segment 4: Daring Enthusiasts</c:v>
                </c:pt>
              </c:strCache>
            </c:strRef>
          </c:cat>
          <c:val>
            <c:numRef>
              <c:f>'Q19'!$C$7:$G$7</c:f>
              <c:numCache>
                <c:formatCode>#,##0%</c:formatCode>
                <c:ptCount val="5"/>
                <c:pt idx="0">
                  <c:v>0.88251879699248126</c:v>
                </c:pt>
                <c:pt idx="1">
                  <c:v>0.87202380952380953</c:v>
                </c:pt>
                <c:pt idx="2">
                  <c:v>0.8351648351648352</c:v>
                </c:pt>
                <c:pt idx="3">
                  <c:v>0.93725490196078431</c:v>
                </c:pt>
                <c:pt idx="4">
                  <c:v>0.87628865979381443</c:v>
                </c:pt>
              </c:numCache>
            </c:numRef>
          </c:val>
          <c:extLst>
            <c:ext xmlns:c16="http://schemas.microsoft.com/office/drawing/2014/chart" uri="{C3380CC4-5D6E-409C-BE32-E72D297353CC}">
              <c16:uniqueId val="{00000001-F0F9-46DC-8DD1-CFC70BA4D170}"/>
            </c:ext>
          </c:extLst>
        </c:ser>
        <c:ser>
          <c:idx val="2"/>
          <c:order val="2"/>
          <c:tx>
            <c:strRef>
              <c:f>'Q19'!$B$8</c:f>
              <c:strCache>
                <c:ptCount val="1"/>
                <c:pt idx="0">
                  <c:v>Prefer not to say</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'Q19'!$C$4:$G$4</c:f>
              <c:strCache>
                <c:ptCount val="5"/>
                <c:pt idx="0">
                  <c:v>Total</c:v>
                </c:pt>
                <c:pt idx="1">
                  <c:v>Segment 1: Green Individualists</c:v>
                </c:pt>
                <c:pt idx="2">
                  <c:v>Segment 2: Homebody Anglers</c:v>
                </c:pt>
                <c:pt idx="3">
                  <c:v>Segment 3: Outgoing Adventurers</c:v>
                </c:pt>
                <c:pt idx="4">
                  <c:v>Segment 4: Daring Enthusiasts</c:v>
                </c:pt>
              </c:strCache>
            </c:strRef>
          </c:cat>
          <c:val>
            <c:numRef>
              <c:f>'Q19'!$C$8:$G$8</c:f>
              <c:numCache>
                <c:formatCode>#,##0%</c:formatCode>
                <c:ptCount val="5"/>
                <c:pt idx="0">
                  <c:v>2.0676691729323307E-2</c:v>
                </c:pt>
                <c:pt idx="1">
                  <c:v>2.3809523809523808E-2</c:v>
                </c:pt>
                <c:pt idx="2">
                  <c:v>2.7472527472527472E-2</c:v>
                </c:pt>
                <c:pt idx="3">
                  <c:v>3.9215686274509803E-3</c:v>
                </c:pt>
                <c:pt idx="4">
                  <c:v>2.7491408934707903E-2</c:v>
                </c:pt>
              </c:numCache>
            </c:numRef>
          </c:val>
          <c:extLst>
            <c:ext xmlns:c16="http://schemas.microsoft.com/office/drawing/2014/chart" uri="{C3380CC4-5D6E-409C-BE32-E72D297353CC}">
              <c16:uniqueId val="{00000002-F0F9-46DC-8DD1-CFC70BA4D170}"/>
            </c:ext>
          </c:extLst>
        </c:ser>
        <c:dLbls>
          <c:showLegendKey val="0"/>
          <c:showVal val="0"/>
          <c:showCatName val="0"/>
          <c:showSerName val="0"/>
          <c:showPercent val="0"/>
          <c:showBubbleSize val="0"/>
        </c:dLbls>
        <c:gapWidth val="75"/>
        <c:overlap val="100"/>
        <c:axId val="57224352"/>
        <c:axId val="57224768"/>
      </c:barChart>
      <c:catAx>
        <c:axId val="57224352"/>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224768"/>
        <c:crosses val="autoZero"/>
        <c:auto val="1"/>
        <c:lblAlgn val="ctr"/>
        <c:lblOffset val="100"/>
        <c:noMultiLvlLbl val="0"/>
      </c:catAx>
      <c:valAx>
        <c:axId val="57224768"/>
        <c:scaling>
          <c:orientation val="minMax"/>
          <c:max val="1"/>
        </c:scaling>
        <c:delete val="1"/>
        <c:axPos val="t"/>
        <c:numFmt formatCode="#,##0%" sourceLinked="1"/>
        <c:majorTickMark val="none"/>
        <c:minorTickMark val="none"/>
        <c:tickLblPos val="nextTo"/>
        <c:crossAx val="57224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Q20. Occupation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'Q20'!$C$4</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'Q20'!$B$6:$B$14</c:f>
              <c:strCache>
                <c:ptCount val="9"/>
                <c:pt idx="0">
                  <c:v>Professional / executive</c:v>
                </c:pt>
                <c:pt idx="1">
                  <c:v>White collar</c:v>
                </c:pt>
                <c:pt idx="2">
                  <c:v>Blue collar</c:v>
                </c:pt>
                <c:pt idx="3">
                  <c:v>Home duties</c:v>
                </c:pt>
                <c:pt idx="4">
                  <c:v>Student</c:v>
                </c:pt>
                <c:pt idx="5">
                  <c:v>Unemployed</c:v>
                </c:pt>
                <c:pt idx="6">
                  <c:v>Retired</c:v>
                </c:pt>
                <c:pt idx="7">
                  <c:v>Other</c:v>
                </c:pt>
                <c:pt idx="8">
                  <c:v>Prefer not to say</c:v>
                </c:pt>
              </c:strCache>
            </c:strRef>
          </c:cat>
          <c:val>
            <c:numRef>
              <c:f>'Q20'!$C$6:$C$14</c:f>
              <c:numCache>
                <c:formatCode>#,##0%</c:formatCode>
                <c:ptCount val="9"/>
                <c:pt idx="0">
                  <c:v>0.15695488721804512</c:v>
                </c:pt>
                <c:pt idx="1">
                  <c:v>0.11654135338345864</c:v>
                </c:pt>
                <c:pt idx="2">
                  <c:v>0.25469924812030076</c:v>
                </c:pt>
                <c:pt idx="3">
                  <c:v>2.6315789473684209E-2</c:v>
                </c:pt>
                <c:pt idx="4">
                  <c:v>2.819548872180451E-2</c:v>
                </c:pt>
                <c:pt idx="5">
                  <c:v>2.0676691729323307E-2</c:v>
                </c:pt>
                <c:pt idx="6">
                  <c:v>0.29699248120300753</c:v>
                </c:pt>
                <c:pt idx="7">
                  <c:v>7.5187969924812026E-2</c:v>
                </c:pt>
                <c:pt idx="8">
                  <c:v>2.4436090225563908E-2</c:v>
                </c:pt>
              </c:numCache>
            </c:numRef>
          </c:val>
          <c:extLst>
            <c:ext xmlns:c16="http://schemas.microsoft.com/office/drawing/2014/chart" uri="{C3380CC4-5D6E-409C-BE32-E72D297353CC}">
              <c16:uniqueId val="{00000000-ADBA-4F0F-9AA0-3EE3CD7243A4}"/>
            </c:ext>
          </c:extLst>
        </c:ser>
        <c:ser>
          <c:idx val="1"/>
          <c:order val="1"/>
          <c:tx>
            <c:strRef>
              <c:f>'Q20'!$D$4</c:f>
              <c:strCache>
                <c:ptCount val="1"/>
                <c:pt idx="0">
                  <c:v>Segment 1: Green Individualists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'Q20'!$B$6:$B$14</c:f>
              <c:strCache>
                <c:ptCount val="9"/>
                <c:pt idx="0">
                  <c:v>Professional / executive</c:v>
                </c:pt>
                <c:pt idx="1">
                  <c:v>White collar</c:v>
                </c:pt>
                <c:pt idx="2">
                  <c:v>Blue collar</c:v>
                </c:pt>
                <c:pt idx="3">
                  <c:v>Home duties</c:v>
                </c:pt>
                <c:pt idx="4">
                  <c:v>Student</c:v>
                </c:pt>
                <c:pt idx="5">
                  <c:v>Unemployed</c:v>
                </c:pt>
                <c:pt idx="6">
                  <c:v>Retired</c:v>
                </c:pt>
                <c:pt idx="7">
                  <c:v>Other</c:v>
                </c:pt>
                <c:pt idx="8">
                  <c:v>Prefer not to say</c:v>
                </c:pt>
              </c:strCache>
            </c:strRef>
          </c:cat>
          <c:val>
            <c:numRef>
              <c:f>'Q20'!$D$6:$D$14</c:f>
              <c:numCache>
                <c:formatCode>#,##0%</c:formatCode>
                <c:ptCount val="9"/>
                <c:pt idx="0">
                  <c:v>0.18154761904761904</c:v>
                </c:pt>
                <c:pt idx="1">
                  <c:v>0.13392857142857142</c:v>
                </c:pt>
                <c:pt idx="2">
                  <c:v>0.21130952380952381</c:v>
                </c:pt>
                <c:pt idx="3">
                  <c:v>2.6785714285714284E-2</c:v>
                </c:pt>
                <c:pt idx="4">
                  <c:v>5.0595238095238096E-2</c:v>
                </c:pt>
                <c:pt idx="5">
                  <c:v>2.0833333333333332E-2</c:v>
                </c:pt>
                <c:pt idx="6">
                  <c:v>0.29761904761904762</c:v>
                </c:pt>
                <c:pt idx="7">
                  <c:v>6.5476190476190479E-2</c:v>
                </c:pt>
                <c:pt idx="8">
                  <c:v>1.1904761904761904E-2</c:v>
                </c:pt>
              </c:numCache>
            </c:numRef>
          </c:val>
          <c:extLst>
            <c:ext xmlns:c16="http://schemas.microsoft.com/office/drawing/2014/chart" uri="{C3380CC4-5D6E-409C-BE32-E72D297353CC}">
              <c16:uniqueId val="{00000001-ADBA-4F0F-9AA0-3EE3CD7243A4}"/>
            </c:ext>
          </c:extLst>
        </c:ser>
        <c:ser>
          <c:idx val="2"/>
          <c:order val="2"/>
          <c:tx>
            <c:strRef>
              <c:f>'Q20'!$E$4</c:f>
              <c:strCache>
                <c:ptCount val="1"/>
                <c:pt idx="0">
                  <c:v>Segment 2: Homebody Anglers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'Q20'!$B$6:$B$14</c:f>
              <c:strCache>
                <c:ptCount val="9"/>
                <c:pt idx="0">
                  <c:v>Professional / executive</c:v>
                </c:pt>
                <c:pt idx="1">
                  <c:v>White collar</c:v>
                </c:pt>
                <c:pt idx="2">
                  <c:v>Blue collar</c:v>
                </c:pt>
                <c:pt idx="3">
                  <c:v>Home duties</c:v>
                </c:pt>
                <c:pt idx="4">
                  <c:v>Student</c:v>
                </c:pt>
                <c:pt idx="5">
                  <c:v>Unemployed</c:v>
                </c:pt>
                <c:pt idx="6">
                  <c:v>Retired</c:v>
                </c:pt>
                <c:pt idx="7">
                  <c:v>Other</c:v>
                </c:pt>
                <c:pt idx="8">
                  <c:v>Prefer not to say</c:v>
                </c:pt>
              </c:strCache>
            </c:strRef>
          </c:cat>
          <c:val>
            <c:numRef>
              <c:f>'Q20'!$E$6:$E$14</c:f>
              <c:numCache>
                <c:formatCode>#,##0%</c:formatCode>
                <c:ptCount val="9"/>
                <c:pt idx="0">
                  <c:v>6.043956043956044E-2</c:v>
                </c:pt>
                <c:pt idx="1">
                  <c:v>0.12637362637362637</c:v>
                </c:pt>
                <c:pt idx="2">
                  <c:v>0.32967032967032966</c:v>
                </c:pt>
                <c:pt idx="3">
                  <c:v>8.7912087912087919E-2</c:v>
                </c:pt>
                <c:pt idx="4">
                  <c:v>1.6483516483516484E-2</c:v>
                </c:pt>
                <c:pt idx="5">
                  <c:v>4.3956043956043959E-2</c:v>
                </c:pt>
                <c:pt idx="6">
                  <c:v>0.21428571428571427</c:v>
                </c:pt>
                <c:pt idx="7">
                  <c:v>7.1428571428571425E-2</c:v>
                </c:pt>
                <c:pt idx="8">
                  <c:v>4.9450549450549448E-2</c:v>
                </c:pt>
              </c:numCache>
            </c:numRef>
          </c:val>
          <c:extLst>
            <c:ext xmlns:c16="http://schemas.microsoft.com/office/drawing/2014/chart" uri="{C3380CC4-5D6E-409C-BE32-E72D297353CC}">
              <c16:uniqueId val="{00000002-ADBA-4F0F-9AA0-3EE3CD7243A4}"/>
            </c:ext>
          </c:extLst>
        </c:ser>
        <c:ser>
          <c:idx val="3"/>
          <c:order val="3"/>
          <c:tx>
            <c:strRef>
              <c:f>'Q20'!$F$4</c:f>
              <c:strCache>
                <c:ptCount val="1"/>
                <c:pt idx="0">
                  <c:v>Segment 3: Outgoing Adventurers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'Q20'!$B$6:$B$14</c:f>
              <c:strCache>
                <c:ptCount val="9"/>
                <c:pt idx="0">
                  <c:v>Professional / executive</c:v>
                </c:pt>
                <c:pt idx="1">
                  <c:v>White collar</c:v>
                </c:pt>
                <c:pt idx="2">
                  <c:v>Blue collar</c:v>
                </c:pt>
                <c:pt idx="3">
                  <c:v>Home duties</c:v>
                </c:pt>
                <c:pt idx="4">
                  <c:v>Student</c:v>
                </c:pt>
                <c:pt idx="5">
                  <c:v>Unemployed</c:v>
                </c:pt>
                <c:pt idx="6">
                  <c:v>Retired</c:v>
                </c:pt>
                <c:pt idx="7">
                  <c:v>Other</c:v>
                </c:pt>
                <c:pt idx="8">
                  <c:v>Prefer not to say</c:v>
                </c:pt>
              </c:strCache>
            </c:strRef>
          </c:cat>
          <c:val>
            <c:numRef>
              <c:f>'Q20'!$F$6:$F$14</c:f>
              <c:numCache>
                <c:formatCode>#,##0%</c:formatCode>
                <c:ptCount val="9"/>
                <c:pt idx="0">
                  <c:v>0.19607843137254902</c:v>
                </c:pt>
                <c:pt idx="1">
                  <c:v>9.8039215686274508E-2</c:v>
                </c:pt>
                <c:pt idx="2">
                  <c:v>0.2</c:v>
                </c:pt>
                <c:pt idx="3">
                  <c:v>3.9215686274509803E-3</c:v>
                </c:pt>
                <c:pt idx="4">
                  <c:v>3.9215686274509803E-3</c:v>
                </c:pt>
                <c:pt idx="5">
                  <c:v>7.8431372549019607E-3</c:v>
                </c:pt>
                <c:pt idx="6">
                  <c:v>0.396078431372549</c:v>
                </c:pt>
                <c:pt idx="7">
                  <c:v>8.2352941176470587E-2</c:v>
                </c:pt>
                <c:pt idx="8">
                  <c:v>1.1764705882352941E-2</c:v>
                </c:pt>
              </c:numCache>
            </c:numRef>
          </c:val>
          <c:extLst>
            <c:ext xmlns:c16="http://schemas.microsoft.com/office/drawing/2014/chart" uri="{C3380CC4-5D6E-409C-BE32-E72D297353CC}">
              <c16:uniqueId val="{00000003-ADBA-4F0F-9AA0-3EE3CD7243A4}"/>
            </c:ext>
          </c:extLst>
        </c:ser>
        <c:ser>
          <c:idx val="4"/>
          <c:order val="4"/>
          <c:tx>
            <c:strRef>
              <c:f>'Q20'!$G$4</c:f>
              <c:strCache>
                <c:ptCount val="1"/>
                <c:pt idx="0">
                  <c:v>Segment 4: Daring Enthusiasts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'Q20'!$B$6:$B$14</c:f>
              <c:strCache>
                <c:ptCount val="9"/>
                <c:pt idx="0">
                  <c:v>Professional / executive</c:v>
                </c:pt>
                <c:pt idx="1">
                  <c:v>White collar</c:v>
                </c:pt>
                <c:pt idx="2">
                  <c:v>Blue collar</c:v>
                </c:pt>
                <c:pt idx="3">
                  <c:v>Home duties</c:v>
                </c:pt>
                <c:pt idx="4">
                  <c:v>Student</c:v>
                </c:pt>
                <c:pt idx="5">
                  <c:v>Unemployed</c:v>
                </c:pt>
                <c:pt idx="6">
                  <c:v>Retired</c:v>
                </c:pt>
                <c:pt idx="7">
                  <c:v>Other</c:v>
                </c:pt>
                <c:pt idx="8">
                  <c:v>Prefer not to say</c:v>
                </c:pt>
              </c:strCache>
            </c:strRef>
          </c:cat>
          <c:val>
            <c:numRef>
              <c:f>'Q20'!$G$6:$G$14</c:f>
              <c:numCache>
                <c:formatCode>#,##0%</c:formatCode>
                <c:ptCount val="9"/>
                <c:pt idx="0">
                  <c:v>0.15463917525773196</c:v>
                </c:pt>
                <c:pt idx="1">
                  <c:v>0.10652920962199312</c:v>
                </c:pt>
                <c:pt idx="2">
                  <c:v>0.30584192439862545</c:v>
                </c:pt>
                <c:pt idx="3">
                  <c:v>6.8728522336769758E-3</c:v>
                </c:pt>
                <c:pt idx="4">
                  <c:v>3.0927835051546393E-2</c:v>
                </c:pt>
                <c:pt idx="5">
                  <c:v>1.7182130584192441E-2</c:v>
                </c:pt>
                <c:pt idx="6">
                  <c:v>0.2611683848797251</c:v>
                </c:pt>
                <c:pt idx="7">
                  <c:v>8.247422680412371E-2</c:v>
                </c:pt>
                <c:pt idx="8">
                  <c:v>3.4364261168384883E-2</c:v>
                </c:pt>
              </c:numCache>
            </c:numRef>
          </c:val>
          <c:extLst>
            <c:ext xmlns:c16="http://schemas.microsoft.com/office/drawing/2014/chart" uri="{C3380CC4-5D6E-409C-BE32-E72D297353CC}">
              <c16:uniqueId val="{00000004-ADBA-4F0F-9AA0-3EE3CD7243A4}"/>
            </c:ext>
          </c:extLst>
        </c:ser>
        <c:dLbls>
          <c:showLegendKey val="0"/>
          <c:showVal val="0"/>
          <c:showCatName val="0"/>
          <c:showSerName val="0"/>
          <c:showPercent val="0"/>
          <c:showBubbleSize val="0"/>
        </c:dLbls>
        <c:gapWidth val="219"/>
        <c:overlap val="-27"/>
        <c:axId val="106289551"/>
        <c:axId val="106281231"/>
      </c:barChart>
      <c:catAx>
        <c:axId val="1062895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281231"/>
        <c:crosses val="autoZero"/>
        <c:auto val="1"/>
        <c:lblAlgn val="ctr"/>
        <c:lblOffset val="100"/>
        <c:noMultiLvlLbl val="0"/>
      </c:catAx>
      <c:valAx>
        <c:axId val="106281231"/>
        <c:scaling>
          <c:orientation val="minMax"/>
          <c:max val="0.70000000000000007"/>
        </c:scaling>
        <c:delete val="1"/>
        <c:axPos val="l"/>
        <c:numFmt formatCode="#,##0%" sourceLinked="1"/>
        <c:majorTickMark val="none"/>
        <c:minorTickMark val="none"/>
        <c:tickLblPos val="nextTo"/>
        <c:crossAx val="1062895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Fishing Club/Association Membership Status by Segment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'S4'!$B$18</c:f>
              <c:strCache>
                <c:ptCount val="1"/>
                <c:pt idx="0">
                  <c:v>A fishing club/association member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'S4'!$C$16:$G$16</c:f>
              <c:strCache>
                <c:ptCount val="5"/>
                <c:pt idx="0">
                  <c:v>Total</c:v>
                </c:pt>
                <c:pt idx="1">
                  <c:v>Segment 1: Green Individualists</c:v>
                </c:pt>
                <c:pt idx="2">
                  <c:v>Segment 2: Homebody Anglers</c:v>
                </c:pt>
                <c:pt idx="3">
                  <c:v>Segment 3: Outgoing Adventurers</c:v>
                </c:pt>
                <c:pt idx="4">
                  <c:v>Segment 4: Daring Enthusiasts</c:v>
                </c:pt>
              </c:strCache>
            </c:strRef>
          </c:cat>
          <c:val>
            <c:numRef>
              <c:f>'S4'!$C$18:$G$18</c:f>
              <c:numCache>
                <c:formatCode>#,##0%</c:formatCode>
                <c:ptCount val="5"/>
                <c:pt idx="0">
                  <c:v>0.32800751879699247</c:v>
                </c:pt>
                <c:pt idx="1">
                  <c:v>0.21130952380952381</c:v>
                </c:pt>
                <c:pt idx="2">
                  <c:v>0.23626373626373626</c:v>
                </c:pt>
                <c:pt idx="3">
                  <c:v>0.56862745098039214</c:v>
                </c:pt>
                <c:pt idx="4">
                  <c:v>0.30927835051546393</c:v>
                </c:pt>
              </c:numCache>
            </c:numRef>
          </c:val>
          <c:extLst>
            <c:ext xmlns:c16="http://schemas.microsoft.com/office/drawing/2014/chart" uri="{C3380CC4-5D6E-409C-BE32-E72D297353CC}">
              <c16:uniqueId val="{00000000-BBE3-4128-920B-E2F2A77B5A96}"/>
            </c:ext>
          </c:extLst>
        </c:ser>
        <c:ser>
          <c:idx val="1"/>
          <c:order val="1"/>
          <c:tx>
            <c:strRef>
              <c:f>'S4'!$B$19</c:f>
              <c:strCache>
                <c:ptCount val="1"/>
                <c:pt idx="0">
                  <c:v>Non-member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'S4'!$C$16:$G$16</c:f>
              <c:strCache>
                <c:ptCount val="5"/>
                <c:pt idx="0">
                  <c:v>Total</c:v>
                </c:pt>
                <c:pt idx="1">
                  <c:v>Segment 1: Green Individualists</c:v>
                </c:pt>
                <c:pt idx="2">
                  <c:v>Segment 2: Homebody Anglers</c:v>
                </c:pt>
                <c:pt idx="3">
                  <c:v>Segment 3: Outgoing Adventurers</c:v>
                </c:pt>
                <c:pt idx="4">
                  <c:v>Segment 4: Daring Enthusiasts</c:v>
                </c:pt>
              </c:strCache>
            </c:strRef>
          </c:cat>
          <c:val>
            <c:numRef>
              <c:f>'S4'!$C$19:$G$19</c:f>
              <c:numCache>
                <c:formatCode>#,##0%</c:formatCode>
                <c:ptCount val="5"/>
                <c:pt idx="0">
                  <c:v>0.67199248120300747</c:v>
                </c:pt>
                <c:pt idx="1">
                  <c:v>0.78869047619047616</c:v>
                </c:pt>
                <c:pt idx="2">
                  <c:v>0.76373626373626369</c:v>
                </c:pt>
                <c:pt idx="3">
                  <c:v>0.43137254901960786</c:v>
                </c:pt>
                <c:pt idx="4">
                  <c:v>0.69072164948453607</c:v>
                </c:pt>
              </c:numCache>
            </c:numRef>
          </c:val>
          <c:extLst>
            <c:ext xmlns:c16="http://schemas.microsoft.com/office/drawing/2014/chart" uri="{C3380CC4-5D6E-409C-BE32-E72D297353CC}">
              <c16:uniqueId val="{00000001-BBE3-4128-920B-E2F2A77B5A96}"/>
            </c:ext>
          </c:extLst>
        </c:ser>
        <c:dLbls>
          <c:showLegendKey val="0"/>
          <c:showVal val="0"/>
          <c:showCatName val="0"/>
          <c:showSerName val="0"/>
          <c:showPercent val="0"/>
          <c:showBubbleSize val="0"/>
        </c:dLbls>
        <c:gapWidth val="75"/>
        <c:overlap val="100"/>
        <c:axId val="528922911"/>
        <c:axId val="528921663"/>
      </c:barChart>
      <c:catAx>
        <c:axId val="528922911"/>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8921663"/>
        <c:crosses val="autoZero"/>
        <c:auto val="1"/>
        <c:lblAlgn val="ctr"/>
        <c:lblOffset val="100"/>
        <c:noMultiLvlLbl val="0"/>
      </c:catAx>
      <c:valAx>
        <c:axId val="528921663"/>
        <c:scaling>
          <c:orientation val="minMax"/>
          <c:max val="1"/>
        </c:scaling>
        <c:delete val="1"/>
        <c:axPos val="t"/>
        <c:numFmt formatCode="#,##0%" sourceLinked="1"/>
        <c:majorTickMark val="none"/>
        <c:minorTickMark val="none"/>
        <c:tickLblPos val="nextTo"/>
        <c:crossAx val="5289229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Q21. Highest Level of Education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'Q21'!$B$20</c:f>
              <c:strCache>
                <c:ptCount val="1"/>
                <c:pt idx="0">
                  <c:v>High school or less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'Q21'!$C$19:$G$19</c:f>
              <c:strCache>
                <c:ptCount val="5"/>
                <c:pt idx="0">
                  <c:v>Total</c:v>
                </c:pt>
                <c:pt idx="1">
                  <c:v>Segment 1: Green Individualists</c:v>
                </c:pt>
                <c:pt idx="2">
                  <c:v>Segment 2: Homebody Anglers</c:v>
                </c:pt>
                <c:pt idx="3">
                  <c:v>Segment 3: Outgoing Adventurers</c:v>
                </c:pt>
                <c:pt idx="4">
                  <c:v>Segment 4: Daring Enthusiasts</c:v>
                </c:pt>
              </c:strCache>
            </c:strRef>
          </c:cat>
          <c:val>
            <c:numRef>
              <c:f>'Q21'!$C$20:$G$20</c:f>
              <c:numCache>
                <c:formatCode>#,##0%</c:formatCode>
                <c:ptCount val="5"/>
                <c:pt idx="0">
                  <c:v>0.28759398496240601</c:v>
                </c:pt>
                <c:pt idx="1">
                  <c:v>0.19345238095238096</c:v>
                </c:pt>
                <c:pt idx="2">
                  <c:v>0.36813186813186816</c:v>
                </c:pt>
                <c:pt idx="3">
                  <c:v>0.29019607843137252</c:v>
                </c:pt>
                <c:pt idx="4">
                  <c:v>0.3436426116838488</c:v>
                </c:pt>
              </c:numCache>
            </c:numRef>
          </c:val>
          <c:extLst>
            <c:ext xmlns:c16="http://schemas.microsoft.com/office/drawing/2014/chart" uri="{C3380CC4-5D6E-409C-BE32-E72D297353CC}">
              <c16:uniqueId val="{00000000-754D-42AB-9A85-0341182D954B}"/>
            </c:ext>
          </c:extLst>
        </c:ser>
        <c:ser>
          <c:idx val="1"/>
          <c:order val="1"/>
          <c:tx>
            <c:strRef>
              <c:f>'Q21'!$B$21</c:f>
              <c:strCache>
                <c:ptCount val="1"/>
                <c:pt idx="0">
                  <c:v>Trade/Apprenticeship/Certificate/Diploma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'Q21'!$C$19:$G$19</c:f>
              <c:strCache>
                <c:ptCount val="5"/>
                <c:pt idx="0">
                  <c:v>Total</c:v>
                </c:pt>
                <c:pt idx="1">
                  <c:v>Segment 1: Green Individualists</c:v>
                </c:pt>
                <c:pt idx="2">
                  <c:v>Segment 2: Homebody Anglers</c:v>
                </c:pt>
                <c:pt idx="3">
                  <c:v>Segment 3: Outgoing Adventurers</c:v>
                </c:pt>
                <c:pt idx="4">
                  <c:v>Segment 4: Daring Enthusiasts</c:v>
                </c:pt>
              </c:strCache>
            </c:strRef>
          </c:cat>
          <c:val>
            <c:numRef>
              <c:f>'Q21'!$C$21:$G$21</c:f>
              <c:numCache>
                <c:formatCode>#,##0%</c:formatCode>
                <c:ptCount val="5"/>
                <c:pt idx="0">
                  <c:v>0.43233082706766912</c:v>
                </c:pt>
                <c:pt idx="1">
                  <c:v>0.39583333333333337</c:v>
                </c:pt>
                <c:pt idx="2">
                  <c:v>0.48351648351648352</c:v>
                </c:pt>
                <c:pt idx="3">
                  <c:v>0.4392156862745098</c:v>
                </c:pt>
                <c:pt idx="4">
                  <c:v>0.43642611683848798</c:v>
                </c:pt>
              </c:numCache>
            </c:numRef>
          </c:val>
          <c:extLst>
            <c:ext xmlns:c16="http://schemas.microsoft.com/office/drawing/2014/chart" uri="{C3380CC4-5D6E-409C-BE32-E72D297353CC}">
              <c16:uniqueId val="{00000001-754D-42AB-9A85-0341182D954B}"/>
            </c:ext>
          </c:extLst>
        </c:ser>
        <c:ser>
          <c:idx val="2"/>
          <c:order val="2"/>
          <c:tx>
            <c:strRef>
              <c:f>'Q21'!$B$22</c:f>
              <c:strCache>
                <c:ptCount val="1"/>
                <c:pt idx="0">
                  <c:v>Bachelor Degree or Higher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'Q21'!$C$19:$G$19</c:f>
              <c:strCache>
                <c:ptCount val="5"/>
                <c:pt idx="0">
                  <c:v>Total</c:v>
                </c:pt>
                <c:pt idx="1">
                  <c:v>Segment 1: Green Individualists</c:v>
                </c:pt>
                <c:pt idx="2">
                  <c:v>Segment 2: Homebody Anglers</c:v>
                </c:pt>
                <c:pt idx="3">
                  <c:v>Segment 3: Outgoing Adventurers</c:v>
                </c:pt>
                <c:pt idx="4">
                  <c:v>Segment 4: Daring Enthusiasts</c:v>
                </c:pt>
              </c:strCache>
            </c:strRef>
          </c:cat>
          <c:val>
            <c:numRef>
              <c:f>'Q21'!$C$22:$G$22</c:f>
              <c:numCache>
                <c:formatCode>#,##0%</c:formatCode>
                <c:ptCount val="5"/>
                <c:pt idx="0">
                  <c:v>0.26503759398496241</c:v>
                </c:pt>
                <c:pt idx="1">
                  <c:v>0.38988095238095238</c:v>
                </c:pt>
                <c:pt idx="2">
                  <c:v>0.14285714285714285</c:v>
                </c:pt>
                <c:pt idx="3">
                  <c:v>0.25882352941176473</c:v>
                </c:pt>
                <c:pt idx="4">
                  <c:v>0.20274914089347079</c:v>
                </c:pt>
              </c:numCache>
            </c:numRef>
          </c:val>
          <c:extLst>
            <c:ext xmlns:c16="http://schemas.microsoft.com/office/drawing/2014/chart" uri="{C3380CC4-5D6E-409C-BE32-E72D297353CC}">
              <c16:uniqueId val="{00000002-754D-42AB-9A85-0341182D954B}"/>
            </c:ext>
          </c:extLst>
        </c:ser>
        <c:ser>
          <c:idx val="3"/>
          <c:order val="3"/>
          <c:tx>
            <c:strRef>
              <c:f>'Q21'!$B$23</c:f>
              <c:strCache>
                <c:ptCount val="1"/>
                <c:pt idx="0">
                  <c:v>Other/Prefer not to say</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'Q21'!$C$19:$G$19</c:f>
              <c:strCache>
                <c:ptCount val="5"/>
                <c:pt idx="0">
                  <c:v>Total</c:v>
                </c:pt>
                <c:pt idx="1">
                  <c:v>Segment 1: Green Individualists</c:v>
                </c:pt>
                <c:pt idx="2">
                  <c:v>Segment 2: Homebody Anglers</c:v>
                </c:pt>
                <c:pt idx="3">
                  <c:v>Segment 3: Outgoing Adventurers</c:v>
                </c:pt>
                <c:pt idx="4">
                  <c:v>Segment 4: Daring Enthusiasts</c:v>
                </c:pt>
              </c:strCache>
            </c:strRef>
          </c:cat>
          <c:val>
            <c:numRef>
              <c:f>'Q21'!$C$23:$G$23</c:f>
              <c:numCache>
                <c:formatCode>#,##0%</c:formatCode>
                <c:ptCount val="5"/>
                <c:pt idx="0">
                  <c:v>1.5037593984962405E-2</c:v>
                </c:pt>
                <c:pt idx="1">
                  <c:v>2.0833333333333332E-2</c:v>
                </c:pt>
                <c:pt idx="2">
                  <c:v>5.4945054945054949E-3</c:v>
                </c:pt>
                <c:pt idx="3">
                  <c:v>1.1764705882352941E-2</c:v>
                </c:pt>
                <c:pt idx="4">
                  <c:v>1.7182130584192441E-2</c:v>
                </c:pt>
              </c:numCache>
            </c:numRef>
          </c:val>
          <c:extLst>
            <c:ext xmlns:c16="http://schemas.microsoft.com/office/drawing/2014/chart" uri="{C3380CC4-5D6E-409C-BE32-E72D297353CC}">
              <c16:uniqueId val="{00000003-754D-42AB-9A85-0341182D954B}"/>
            </c:ext>
          </c:extLst>
        </c:ser>
        <c:dLbls>
          <c:showLegendKey val="0"/>
          <c:showVal val="0"/>
          <c:showCatName val="0"/>
          <c:showSerName val="0"/>
          <c:showPercent val="0"/>
          <c:showBubbleSize val="0"/>
        </c:dLbls>
        <c:gapWidth val="219"/>
        <c:overlap val="-27"/>
        <c:axId val="106296623"/>
        <c:axId val="106294543"/>
      </c:barChart>
      <c:catAx>
        <c:axId val="106296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294543"/>
        <c:crosses val="autoZero"/>
        <c:auto val="1"/>
        <c:lblAlgn val="ctr"/>
        <c:lblOffset val="100"/>
        <c:noMultiLvlLbl val="0"/>
      </c:catAx>
      <c:valAx>
        <c:axId val="106294543"/>
        <c:scaling>
          <c:orientation val="minMax"/>
          <c:max val="0.70000000000000007"/>
        </c:scaling>
        <c:delete val="1"/>
        <c:axPos val="l"/>
        <c:numFmt formatCode="#,##0%" sourceLinked="1"/>
        <c:majorTickMark val="none"/>
        <c:minorTickMark val="none"/>
        <c:tickLblPos val="nextTo"/>
        <c:crossAx val="1062966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Q22. Household Income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'Q22'!$C$19</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'Q22'!$B$20:$B$24</c:f>
              <c:strCache>
                <c:ptCount val="5"/>
                <c:pt idx="0">
                  <c:v>Less than $40,000</c:v>
                </c:pt>
                <c:pt idx="1">
                  <c:v>$40,000 to &lt;$80,000</c:v>
                </c:pt>
                <c:pt idx="2">
                  <c:v>$80,000 to &lt;$130,000</c:v>
                </c:pt>
                <c:pt idx="3">
                  <c:v>$130,000 or more</c:v>
                </c:pt>
                <c:pt idx="4">
                  <c:v>Prefer not to say</c:v>
                </c:pt>
              </c:strCache>
            </c:strRef>
          </c:cat>
          <c:val>
            <c:numRef>
              <c:f>'Q22'!$C$20:$C$24</c:f>
              <c:numCache>
                <c:formatCode>#,##0%</c:formatCode>
                <c:ptCount val="5"/>
                <c:pt idx="0">
                  <c:v>0.1212406015037594</c:v>
                </c:pt>
                <c:pt idx="1">
                  <c:v>0.24342105263157893</c:v>
                </c:pt>
                <c:pt idx="2">
                  <c:v>0.26503759398496241</c:v>
                </c:pt>
                <c:pt idx="3">
                  <c:v>0.25187969924812031</c:v>
                </c:pt>
                <c:pt idx="4">
                  <c:v>0.11842105263157894</c:v>
                </c:pt>
              </c:numCache>
            </c:numRef>
          </c:val>
          <c:extLst>
            <c:ext xmlns:c16="http://schemas.microsoft.com/office/drawing/2014/chart" uri="{C3380CC4-5D6E-409C-BE32-E72D297353CC}">
              <c16:uniqueId val="{00000000-F81C-4347-8BEC-53618977294D}"/>
            </c:ext>
          </c:extLst>
        </c:ser>
        <c:ser>
          <c:idx val="1"/>
          <c:order val="1"/>
          <c:tx>
            <c:strRef>
              <c:f>'Q22'!$D$19</c:f>
              <c:strCache>
                <c:ptCount val="1"/>
                <c:pt idx="0">
                  <c:v>Segment 1: Green Individualists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'Q22'!$B$20:$B$24</c:f>
              <c:strCache>
                <c:ptCount val="5"/>
                <c:pt idx="0">
                  <c:v>Less than $40,000</c:v>
                </c:pt>
                <c:pt idx="1">
                  <c:v>$40,000 to &lt;$80,000</c:v>
                </c:pt>
                <c:pt idx="2">
                  <c:v>$80,000 to &lt;$130,000</c:v>
                </c:pt>
                <c:pt idx="3">
                  <c:v>$130,000 or more</c:v>
                </c:pt>
                <c:pt idx="4">
                  <c:v>Prefer not to say</c:v>
                </c:pt>
              </c:strCache>
            </c:strRef>
          </c:cat>
          <c:val>
            <c:numRef>
              <c:f>'Q22'!$D$20:$D$24</c:f>
              <c:numCache>
                <c:formatCode>#,##0%</c:formatCode>
                <c:ptCount val="5"/>
                <c:pt idx="0">
                  <c:v>0.11011904761904762</c:v>
                </c:pt>
                <c:pt idx="1">
                  <c:v>0.21726190476190477</c:v>
                </c:pt>
                <c:pt idx="2">
                  <c:v>0.28273809523809523</c:v>
                </c:pt>
                <c:pt idx="3">
                  <c:v>0.2946428571428571</c:v>
                </c:pt>
                <c:pt idx="4">
                  <c:v>9.5238095238095233E-2</c:v>
                </c:pt>
              </c:numCache>
            </c:numRef>
          </c:val>
          <c:extLst>
            <c:ext xmlns:c16="http://schemas.microsoft.com/office/drawing/2014/chart" uri="{C3380CC4-5D6E-409C-BE32-E72D297353CC}">
              <c16:uniqueId val="{00000001-F81C-4347-8BEC-53618977294D}"/>
            </c:ext>
          </c:extLst>
        </c:ser>
        <c:ser>
          <c:idx val="2"/>
          <c:order val="2"/>
          <c:tx>
            <c:strRef>
              <c:f>'Q22'!$E$19</c:f>
              <c:strCache>
                <c:ptCount val="1"/>
                <c:pt idx="0">
                  <c:v>Segment 2: Homebody Anglers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'Q22'!$B$20:$B$24</c:f>
              <c:strCache>
                <c:ptCount val="5"/>
                <c:pt idx="0">
                  <c:v>Less than $40,000</c:v>
                </c:pt>
                <c:pt idx="1">
                  <c:v>$40,000 to &lt;$80,000</c:v>
                </c:pt>
                <c:pt idx="2">
                  <c:v>$80,000 to &lt;$130,000</c:v>
                </c:pt>
                <c:pt idx="3">
                  <c:v>$130,000 or more</c:v>
                </c:pt>
                <c:pt idx="4">
                  <c:v>Prefer not to say</c:v>
                </c:pt>
              </c:strCache>
            </c:strRef>
          </c:cat>
          <c:val>
            <c:numRef>
              <c:f>'Q22'!$E$20:$E$24</c:f>
              <c:numCache>
                <c:formatCode>#,##0%</c:formatCode>
                <c:ptCount val="5"/>
                <c:pt idx="0">
                  <c:v>0.15384615384615385</c:v>
                </c:pt>
                <c:pt idx="1">
                  <c:v>0.30769230769230771</c:v>
                </c:pt>
                <c:pt idx="2">
                  <c:v>0.26373626373626374</c:v>
                </c:pt>
                <c:pt idx="3">
                  <c:v>0.13736263736263735</c:v>
                </c:pt>
                <c:pt idx="4">
                  <c:v>0.13736263736263737</c:v>
                </c:pt>
              </c:numCache>
            </c:numRef>
          </c:val>
          <c:extLst>
            <c:ext xmlns:c16="http://schemas.microsoft.com/office/drawing/2014/chart" uri="{C3380CC4-5D6E-409C-BE32-E72D297353CC}">
              <c16:uniqueId val="{00000002-F81C-4347-8BEC-53618977294D}"/>
            </c:ext>
          </c:extLst>
        </c:ser>
        <c:ser>
          <c:idx val="3"/>
          <c:order val="3"/>
          <c:tx>
            <c:strRef>
              <c:f>'Q22'!$F$19</c:f>
              <c:strCache>
                <c:ptCount val="1"/>
                <c:pt idx="0">
                  <c:v>Segment 3: Outgoing Adventurers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'Q22'!$B$20:$B$24</c:f>
              <c:strCache>
                <c:ptCount val="5"/>
                <c:pt idx="0">
                  <c:v>Less than $40,000</c:v>
                </c:pt>
                <c:pt idx="1">
                  <c:v>$40,000 to &lt;$80,000</c:v>
                </c:pt>
                <c:pt idx="2">
                  <c:v>$80,000 to &lt;$130,000</c:v>
                </c:pt>
                <c:pt idx="3">
                  <c:v>$130,000 or more</c:v>
                </c:pt>
                <c:pt idx="4">
                  <c:v>Prefer not to say</c:v>
                </c:pt>
              </c:strCache>
            </c:strRef>
          </c:cat>
          <c:val>
            <c:numRef>
              <c:f>'Q22'!$F$20:$F$24</c:f>
              <c:numCache>
                <c:formatCode>#,##0%</c:formatCode>
                <c:ptCount val="5"/>
                <c:pt idx="0">
                  <c:v>0.11764705882352941</c:v>
                </c:pt>
                <c:pt idx="1">
                  <c:v>0.18431372549019609</c:v>
                </c:pt>
                <c:pt idx="2">
                  <c:v>0.25882352941176473</c:v>
                </c:pt>
                <c:pt idx="3">
                  <c:v>0.31372549019607843</c:v>
                </c:pt>
                <c:pt idx="4">
                  <c:v>0.12549019607843137</c:v>
                </c:pt>
              </c:numCache>
            </c:numRef>
          </c:val>
          <c:extLst>
            <c:ext xmlns:c16="http://schemas.microsoft.com/office/drawing/2014/chart" uri="{C3380CC4-5D6E-409C-BE32-E72D297353CC}">
              <c16:uniqueId val="{00000003-F81C-4347-8BEC-53618977294D}"/>
            </c:ext>
          </c:extLst>
        </c:ser>
        <c:ser>
          <c:idx val="4"/>
          <c:order val="4"/>
          <c:tx>
            <c:strRef>
              <c:f>'Q22'!$G$19</c:f>
              <c:strCache>
                <c:ptCount val="1"/>
                <c:pt idx="0">
                  <c:v>Segment 4: Daring Enthusiasts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'Q22'!$B$20:$B$24</c:f>
              <c:strCache>
                <c:ptCount val="5"/>
                <c:pt idx="0">
                  <c:v>Less than $40,000</c:v>
                </c:pt>
                <c:pt idx="1">
                  <c:v>$40,000 to &lt;$80,000</c:v>
                </c:pt>
                <c:pt idx="2">
                  <c:v>$80,000 to &lt;$130,000</c:v>
                </c:pt>
                <c:pt idx="3">
                  <c:v>$130,000 or more</c:v>
                </c:pt>
                <c:pt idx="4">
                  <c:v>Prefer not to say</c:v>
                </c:pt>
              </c:strCache>
            </c:strRef>
          </c:cat>
          <c:val>
            <c:numRef>
              <c:f>'Q22'!$G$20:$G$24</c:f>
              <c:numCache>
                <c:formatCode>#,##0%</c:formatCode>
                <c:ptCount val="5"/>
                <c:pt idx="0">
                  <c:v>0.11683848797250859</c:v>
                </c:pt>
                <c:pt idx="1">
                  <c:v>0.28522336769759449</c:v>
                </c:pt>
                <c:pt idx="2">
                  <c:v>0.25085910652920962</c:v>
                </c:pt>
                <c:pt idx="3">
                  <c:v>0.21993127147766323</c:v>
                </c:pt>
                <c:pt idx="4">
                  <c:v>0.12714776632302405</c:v>
                </c:pt>
              </c:numCache>
            </c:numRef>
          </c:val>
          <c:extLst>
            <c:ext xmlns:c16="http://schemas.microsoft.com/office/drawing/2014/chart" uri="{C3380CC4-5D6E-409C-BE32-E72D297353CC}">
              <c16:uniqueId val="{00000004-F81C-4347-8BEC-53618977294D}"/>
            </c:ext>
          </c:extLst>
        </c:ser>
        <c:dLbls>
          <c:showLegendKey val="0"/>
          <c:showVal val="0"/>
          <c:showCatName val="0"/>
          <c:showSerName val="0"/>
          <c:showPercent val="0"/>
          <c:showBubbleSize val="0"/>
        </c:dLbls>
        <c:gapWidth val="219"/>
        <c:overlap val="-27"/>
        <c:axId val="106302863"/>
        <c:axId val="106304527"/>
      </c:barChart>
      <c:catAx>
        <c:axId val="1063028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304527"/>
        <c:crosses val="autoZero"/>
        <c:auto val="1"/>
        <c:lblAlgn val="ctr"/>
        <c:lblOffset val="100"/>
        <c:noMultiLvlLbl val="0"/>
      </c:catAx>
      <c:valAx>
        <c:axId val="106304527"/>
        <c:scaling>
          <c:orientation val="minMax"/>
          <c:max val="0.70000000000000007"/>
        </c:scaling>
        <c:delete val="1"/>
        <c:axPos val="l"/>
        <c:numFmt formatCode="#,##0%" sourceLinked="1"/>
        <c:majorTickMark val="none"/>
        <c:minorTickMark val="none"/>
        <c:tickLblPos val="nextTo"/>
        <c:crossAx val="1063028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Q23. Language Other Than English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'Q23'!$B$6</c:f>
              <c:strCache>
                <c:ptCount val="1"/>
                <c:pt idx="0">
                  <c:v>Yes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'Q23'!$C$4:$G$4</c:f>
              <c:strCache>
                <c:ptCount val="5"/>
                <c:pt idx="0">
                  <c:v>Total</c:v>
                </c:pt>
                <c:pt idx="1">
                  <c:v>Segment 1: Green Individualists</c:v>
                </c:pt>
                <c:pt idx="2">
                  <c:v>Segment 2: Homebody Anglers</c:v>
                </c:pt>
                <c:pt idx="3">
                  <c:v>Segment 3: Outgoing Adventurers</c:v>
                </c:pt>
                <c:pt idx="4">
                  <c:v>Segment 4: Daring Enthusiasts</c:v>
                </c:pt>
              </c:strCache>
            </c:strRef>
          </c:cat>
          <c:val>
            <c:numRef>
              <c:f>'Q23'!$C$6:$G$6</c:f>
              <c:numCache>
                <c:formatCode>#,##0%</c:formatCode>
                <c:ptCount val="5"/>
                <c:pt idx="0">
                  <c:v>3.4774436090225562E-2</c:v>
                </c:pt>
                <c:pt idx="1">
                  <c:v>2.6785714285714284E-2</c:v>
                </c:pt>
                <c:pt idx="2">
                  <c:v>2.197802197802198E-2</c:v>
                </c:pt>
                <c:pt idx="3">
                  <c:v>2.3529411764705882E-2</c:v>
                </c:pt>
                <c:pt idx="4">
                  <c:v>6.1855670103092786E-2</c:v>
                </c:pt>
              </c:numCache>
            </c:numRef>
          </c:val>
          <c:extLst>
            <c:ext xmlns:c16="http://schemas.microsoft.com/office/drawing/2014/chart" uri="{C3380CC4-5D6E-409C-BE32-E72D297353CC}">
              <c16:uniqueId val="{00000000-F110-4435-AC90-840B65093BC1}"/>
            </c:ext>
          </c:extLst>
        </c:ser>
        <c:ser>
          <c:idx val="1"/>
          <c:order val="1"/>
          <c:tx>
            <c:strRef>
              <c:f>'Q23'!$B$7</c:f>
              <c:strCache>
                <c:ptCount val="1"/>
                <c:pt idx="0">
                  <c:v>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'Q23'!$C$4:$G$4</c:f>
              <c:strCache>
                <c:ptCount val="5"/>
                <c:pt idx="0">
                  <c:v>Total</c:v>
                </c:pt>
                <c:pt idx="1">
                  <c:v>Segment 1: Green Individualists</c:v>
                </c:pt>
                <c:pt idx="2">
                  <c:v>Segment 2: Homebody Anglers</c:v>
                </c:pt>
                <c:pt idx="3">
                  <c:v>Segment 3: Outgoing Adventurers</c:v>
                </c:pt>
                <c:pt idx="4">
                  <c:v>Segment 4: Daring Enthusiasts</c:v>
                </c:pt>
              </c:strCache>
            </c:strRef>
          </c:cat>
          <c:val>
            <c:numRef>
              <c:f>'Q23'!$C$7:$G$7</c:f>
              <c:numCache>
                <c:formatCode>#,##0%</c:formatCode>
                <c:ptCount val="5"/>
                <c:pt idx="0">
                  <c:v>0.96052631578947367</c:v>
                </c:pt>
                <c:pt idx="1">
                  <c:v>0.96726190476190477</c:v>
                </c:pt>
                <c:pt idx="2">
                  <c:v>0.97252747252747251</c:v>
                </c:pt>
                <c:pt idx="3">
                  <c:v>0.97647058823529409</c:v>
                </c:pt>
                <c:pt idx="4">
                  <c:v>0.93127147766323026</c:v>
                </c:pt>
              </c:numCache>
            </c:numRef>
          </c:val>
          <c:extLst>
            <c:ext xmlns:c16="http://schemas.microsoft.com/office/drawing/2014/chart" uri="{C3380CC4-5D6E-409C-BE32-E72D297353CC}">
              <c16:uniqueId val="{00000001-F110-4435-AC90-840B65093BC1}"/>
            </c:ext>
          </c:extLst>
        </c:ser>
        <c:ser>
          <c:idx val="2"/>
          <c:order val="2"/>
          <c:tx>
            <c:strRef>
              <c:f>'Q23'!$B$8</c:f>
              <c:strCache>
                <c:ptCount val="1"/>
                <c:pt idx="0">
                  <c:v>Prefer not to say</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'Q23'!$C$4:$G$4</c:f>
              <c:strCache>
                <c:ptCount val="5"/>
                <c:pt idx="0">
                  <c:v>Total</c:v>
                </c:pt>
                <c:pt idx="1">
                  <c:v>Segment 1: Green Individualists</c:v>
                </c:pt>
                <c:pt idx="2">
                  <c:v>Segment 2: Homebody Anglers</c:v>
                </c:pt>
                <c:pt idx="3">
                  <c:v>Segment 3: Outgoing Adventurers</c:v>
                </c:pt>
                <c:pt idx="4">
                  <c:v>Segment 4: Daring Enthusiasts</c:v>
                </c:pt>
              </c:strCache>
            </c:strRef>
          </c:cat>
          <c:val>
            <c:numRef>
              <c:f>'Q23'!$C$8:$G$8</c:f>
              <c:numCache>
                <c:formatCode>#,##0%</c:formatCode>
                <c:ptCount val="5"/>
                <c:pt idx="0">
                  <c:v>4.6992481203007516E-3</c:v>
                </c:pt>
                <c:pt idx="1">
                  <c:v>5.9523809523809521E-3</c:v>
                </c:pt>
                <c:pt idx="2">
                  <c:v>5.4945054945054949E-3</c:v>
                </c:pt>
                <c:pt idx="3">
                  <c:v>0</c:v>
                </c:pt>
                <c:pt idx="4">
                  <c:v>6.8728522336769758E-3</c:v>
                </c:pt>
              </c:numCache>
            </c:numRef>
          </c:val>
          <c:extLst>
            <c:ext xmlns:c16="http://schemas.microsoft.com/office/drawing/2014/chart" uri="{C3380CC4-5D6E-409C-BE32-E72D297353CC}">
              <c16:uniqueId val="{00000002-F110-4435-AC90-840B65093BC1}"/>
            </c:ext>
          </c:extLst>
        </c:ser>
        <c:dLbls>
          <c:showLegendKey val="0"/>
          <c:showVal val="0"/>
          <c:showCatName val="0"/>
          <c:showSerName val="0"/>
          <c:showPercent val="0"/>
          <c:showBubbleSize val="0"/>
        </c:dLbls>
        <c:gapWidth val="75"/>
        <c:overlap val="100"/>
        <c:axId val="2064532207"/>
        <c:axId val="2064530959"/>
      </c:barChart>
      <c:catAx>
        <c:axId val="2064532207"/>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4530959"/>
        <c:crosses val="autoZero"/>
        <c:auto val="1"/>
        <c:lblAlgn val="ctr"/>
        <c:lblOffset val="100"/>
        <c:noMultiLvlLbl val="0"/>
      </c:catAx>
      <c:valAx>
        <c:axId val="2064530959"/>
        <c:scaling>
          <c:orientation val="minMax"/>
          <c:max val="1"/>
        </c:scaling>
        <c:delete val="1"/>
        <c:axPos val="t"/>
        <c:numFmt formatCode="#,##0%" sourceLinked="1"/>
        <c:majorTickMark val="none"/>
        <c:minorTickMark val="none"/>
        <c:tickLblPos val="nextTo"/>
        <c:crossAx val="2064532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Q24. Country of Birth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'Q24'!$B$6</c:f>
              <c:strCache>
                <c:ptCount val="1"/>
                <c:pt idx="0">
                  <c:v>Australia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'Q24'!$C$4:$G$4</c:f>
              <c:strCache>
                <c:ptCount val="5"/>
                <c:pt idx="0">
                  <c:v>Total</c:v>
                </c:pt>
                <c:pt idx="1">
                  <c:v>Segment 1: Green Individualists</c:v>
                </c:pt>
                <c:pt idx="2">
                  <c:v>Segment 2: Homebody Anglers</c:v>
                </c:pt>
                <c:pt idx="3">
                  <c:v>Segment 3: Outgoing Adventurers</c:v>
                </c:pt>
                <c:pt idx="4">
                  <c:v>Segment 4: Daring Enthusiasts</c:v>
                </c:pt>
              </c:strCache>
            </c:strRef>
          </c:cat>
          <c:val>
            <c:numRef>
              <c:f>'Q24'!$C$6:$G$6</c:f>
              <c:numCache>
                <c:formatCode>#,##0%</c:formatCode>
                <c:ptCount val="5"/>
                <c:pt idx="0">
                  <c:v>0.90319548872180455</c:v>
                </c:pt>
                <c:pt idx="1">
                  <c:v>0.8660714285714286</c:v>
                </c:pt>
                <c:pt idx="2">
                  <c:v>0.95604395604395609</c:v>
                </c:pt>
                <c:pt idx="3">
                  <c:v>0.9137254901960784</c:v>
                </c:pt>
                <c:pt idx="4">
                  <c:v>0.90378006872852235</c:v>
                </c:pt>
              </c:numCache>
            </c:numRef>
          </c:val>
          <c:extLst>
            <c:ext xmlns:c16="http://schemas.microsoft.com/office/drawing/2014/chart" uri="{C3380CC4-5D6E-409C-BE32-E72D297353CC}">
              <c16:uniqueId val="{00000000-6BDF-407E-9562-F4F6E8E81A0B}"/>
            </c:ext>
          </c:extLst>
        </c:ser>
        <c:ser>
          <c:idx val="1"/>
          <c:order val="1"/>
          <c:tx>
            <c:strRef>
              <c:f>'Q24'!$B$7</c:f>
              <c:strCache>
                <c:ptCount val="1"/>
                <c:pt idx="0">
                  <c:v>Other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'Q24'!$C$4:$G$4</c:f>
              <c:strCache>
                <c:ptCount val="5"/>
                <c:pt idx="0">
                  <c:v>Total</c:v>
                </c:pt>
                <c:pt idx="1">
                  <c:v>Segment 1: Green Individualists</c:v>
                </c:pt>
                <c:pt idx="2">
                  <c:v>Segment 2: Homebody Anglers</c:v>
                </c:pt>
                <c:pt idx="3">
                  <c:v>Segment 3: Outgoing Adventurers</c:v>
                </c:pt>
                <c:pt idx="4">
                  <c:v>Segment 4: Daring Enthusiasts</c:v>
                </c:pt>
              </c:strCache>
            </c:strRef>
          </c:cat>
          <c:val>
            <c:numRef>
              <c:f>'Q24'!$C$7:$G$7</c:f>
              <c:numCache>
                <c:formatCode>#,##0%</c:formatCode>
                <c:ptCount val="5"/>
                <c:pt idx="0">
                  <c:v>8.9285714285714288E-2</c:v>
                </c:pt>
                <c:pt idx="1">
                  <c:v>0.125</c:v>
                </c:pt>
                <c:pt idx="2">
                  <c:v>4.3956043956043959E-2</c:v>
                </c:pt>
                <c:pt idx="3">
                  <c:v>7.8431372549019607E-2</c:v>
                </c:pt>
                <c:pt idx="4">
                  <c:v>8.5910652920962199E-2</c:v>
                </c:pt>
              </c:numCache>
            </c:numRef>
          </c:val>
          <c:extLst>
            <c:ext xmlns:c16="http://schemas.microsoft.com/office/drawing/2014/chart" uri="{C3380CC4-5D6E-409C-BE32-E72D297353CC}">
              <c16:uniqueId val="{00000001-6BDF-407E-9562-F4F6E8E81A0B}"/>
            </c:ext>
          </c:extLst>
        </c:ser>
        <c:ser>
          <c:idx val="2"/>
          <c:order val="2"/>
          <c:tx>
            <c:strRef>
              <c:f>'Q24'!$B$8</c:f>
              <c:strCache>
                <c:ptCount val="1"/>
                <c:pt idx="0">
                  <c:v>Prefer not to say</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'Q24'!$C$4:$G$4</c:f>
              <c:strCache>
                <c:ptCount val="5"/>
                <c:pt idx="0">
                  <c:v>Total</c:v>
                </c:pt>
                <c:pt idx="1">
                  <c:v>Segment 1: Green Individualists</c:v>
                </c:pt>
                <c:pt idx="2">
                  <c:v>Segment 2: Homebody Anglers</c:v>
                </c:pt>
                <c:pt idx="3">
                  <c:v>Segment 3: Outgoing Adventurers</c:v>
                </c:pt>
                <c:pt idx="4">
                  <c:v>Segment 4: Daring Enthusiasts</c:v>
                </c:pt>
              </c:strCache>
            </c:strRef>
          </c:cat>
          <c:val>
            <c:numRef>
              <c:f>'Q24'!$C$8:$G$8</c:f>
              <c:numCache>
                <c:formatCode>#,##0%</c:formatCode>
                <c:ptCount val="5"/>
                <c:pt idx="0">
                  <c:v>7.5187969924812026E-3</c:v>
                </c:pt>
                <c:pt idx="1">
                  <c:v>8.9285714285714281E-3</c:v>
                </c:pt>
                <c:pt idx="2">
                  <c:v>0</c:v>
                </c:pt>
                <c:pt idx="3">
                  <c:v>7.8431372549019607E-3</c:v>
                </c:pt>
                <c:pt idx="4">
                  <c:v>1.0309278350515464E-2</c:v>
                </c:pt>
              </c:numCache>
            </c:numRef>
          </c:val>
          <c:extLst>
            <c:ext xmlns:c16="http://schemas.microsoft.com/office/drawing/2014/chart" uri="{C3380CC4-5D6E-409C-BE32-E72D297353CC}">
              <c16:uniqueId val="{00000002-6BDF-407E-9562-F4F6E8E81A0B}"/>
            </c:ext>
          </c:extLst>
        </c:ser>
        <c:dLbls>
          <c:showLegendKey val="0"/>
          <c:showVal val="0"/>
          <c:showCatName val="0"/>
          <c:showSerName val="0"/>
          <c:showPercent val="0"/>
          <c:showBubbleSize val="0"/>
        </c:dLbls>
        <c:gapWidth val="75"/>
        <c:overlap val="100"/>
        <c:axId val="1441260495"/>
        <c:axId val="1441261743"/>
      </c:barChart>
      <c:catAx>
        <c:axId val="1441260495"/>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1261743"/>
        <c:crosses val="autoZero"/>
        <c:auto val="1"/>
        <c:lblAlgn val="ctr"/>
        <c:lblOffset val="100"/>
        <c:noMultiLvlLbl val="0"/>
      </c:catAx>
      <c:valAx>
        <c:axId val="1441261743"/>
        <c:scaling>
          <c:orientation val="minMax"/>
          <c:max val="1"/>
          <c:min val="0"/>
        </c:scaling>
        <c:delete val="1"/>
        <c:axPos val="t"/>
        <c:numFmt formatCode="#,##0%" sourceLinked="1"/>
        <c:majorTickMark val="none"/>
        <c:minorTickMark val="none"/>
        <c:tickLblPos val="nextTo"/>
        <c:crossAx val="14412604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Fishing Licence Status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'S6'!$B$6</c:f>
              <c:strCache>
                <c:ptCount val="1"/>
                <c:pt idx="0">
                  <c:v>Yes - Salt Water Licence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'S6'!$C$4:$G$4</c:f>
              <c:strCache>
                <c:ptCount val="5"/>
                <c:pt idx="0">
                  <c:v>Total</c:v>
                </c:pt>
                <c:pt idx="1">
                  <c:v>Segment 1: Green Individualists</c:v>
                </c:pt>
                <c:pt idx="2">
                  <c:v>Segment 2: Homebody Anglers</c:v>
                </c:pt>
                <c:pt idx="3">
                  <c:v>Segment 3: Outgoing Adventurers</c:v>
                </c:pt>
                <c:pt idx="4">
                  <c:v>Segment 4: Daring Enthusiasts</c:v>
                </c:pt>
              </c:strCache>
            </c:strRef>
          </c:cat>
          <c:val>
            <c:numRef>
              <c:f>'S6'!$C$6:$G$6</c:f>
              <c:numCache>
                <c:formatCode>#,##0%</c:formatCode>
                <c:ptCount val="5"/>
                <c:pt idx="0">
                  <c:v>0.33297872340425533</c:v>
                </c:pt>
                <c:pt idx="1">
                  <c:v>0.20723684210526316</c:v>
                </c:pt>
                <c:pt idx="2">
                  <c:v>0.30588235294117649</c:v>
                </c:pt>
                <c:pt idx="3">
                  <c:v>0.52195121951219514</c:v>
                </c:pt>
                <c:pt idx="4">
                  <c:v>0.34865900383141762</c:v>
                </c:pt>
              </c:numCache>
            </c:numRef>
          </c:val>
          <c:extLst>
            <c:ext xmlns:c16="http://schemas.microsoft.com/office/drawing/2014/chart" uri="{C3380CC4-5D6E-409C-BE32-E72D297353CC}">
              <c16:uniqueId val="{00000000-281B-443B-AAAA-85B6D7EC7B68}"/>
            </c:ext>
          </c:extLst>
        </c:ser>
        <c:ser>
          <c:idx val="1"/>
          <c:order val="1"/>
          <c:tx>
            <c:strRef>
              <c:f>'S6'!$B$7</c:f>
              <c:strCache>
                <c:ptCount val="1"/>
                <c:pt idx="0">
                  <c:v>Yes - Fresh Water Licence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'S6'!$C$4:$G$4</c:f>
              <c:strCache>
                <c:ptCount val="5"/>
                <c:pt idx="0">
                  <c:v>Total</c:v>
                </c:pt>
                <c:pt idx="1">
                  <c:v>Segment 1: Green Individualists</c:v>
                </c:pt>
                <c:pt idx="2">
                  <c:v>Segment 2: Homebody Anglers</c:v>
                </c:pt>
                <c:pt idx="3">
                  <c:v>Segment 3: Outgoing Adventurers</c:v>
                </c:pt>
                <c:pt idx="4">
                  <c:v>Segment 4: Daring Enthusiasts</c:v>
                </c:pt>
              </c:strCache>
            </c:strRef>
          </c:cat>
          <c:val>
            <c:numRef>
              <c:f>'S6'!$C$7:$G$7</c:f>
              <c:numCache>
                <c:formatCode>#,##0%</c:formatCode>
                <c:ptCount val="5"/>
                <c:pt idx="0">
                  <c:v>0.27340425531914891</c:v>
                </c:pt>
                <c:pt idx="1">
                  <c:v>0.17105263157894737</c:v>
                </c:pt>
                <c:pt idx="2">
                  <c:v>0.22941176470588234</c:v>
                </c:pt>
                <c:pt idx="3">
                  <c:v>0.43414634146341463</c:v>
                </c:pt>
                <c:pt idx="4">
                  <c:v>0.2950191570881226</c:v>
                </c:pt>
              </c:numCache>
            </c:numRef>
          </c:val>
          <c:extLst>
            <c:ext xmlns:c16="http://schemas.microsoft.com/office/drawing/2014/chart" uri="{C3380CC4-5D6E-409C-BE32-E72D297353CC}">
              <c16:uniqueId val="{00000001-281B-443B-AAAA-85B6D7EC7B68}"/>
            </c:ext>
          </c:extLst>
        </c:ser>
        <c:ser>
          <c:idx val="2"/>
          <c:order val="2"/>
          <c:tx>
            <c:strRef>
              <c:f>'S6'!$B$8</c:f>
              <c:strCache>
                <c:ptCount val="1"/>
                <c:pt idx="0">
                  <c:v>No</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'S6'!$C$4:$G$4</c:f>
              <c:strCache>
                <c:ptCount val="5"/>
                <c:pt idx="0">
                  <c:v>Total</c:v>
                </c:pt>
                <c:pt idx="1">
                  <c:v>Segment 1: Green Individualists</c:v>
                </c:pt>
                <c:pt idx="2">
                  <c:v>Segment 2: Homebody Anglers</c:v>
                </c:pt>
                <c:pt idx="3">
                  <c:v>Segment 3: Outgoing Adventurers</c:v>
                </c:pt>
                <c:pt idx="4">
                  <c:v>Segment 4: Daring Enthusiasts</c:v>
                </c:pt>
              </c:strCache>
            </c:strRef>
          </c:cat>
          <c:val>
            <c:numRef>
              <c:f>'S6'!$C$8:$G$8</c:f>
              <c:numCache>
                <c:formatCode>#,##0%</c:formatCode>
                <c:ptCount val="5"/>
                <c:pt idx="0">
                  <c:v>0.49787234042553191</c:v>
                </c:pt>
                <c:pt idx="1">
                  <c:v>0.66776315789473684</c:v>
                </c:pt>
                <c:pt idx="2">
                  <c:v>0.52941176470588236</c:v>
                </c:pt>
                <c:pt idx="3">
                  <c:v>0.24390243902439024</c:v>
                </c:pt>
                <c:pt idx="4">
                  <c:v>0.47892720306513409</c:v>
                </c:pt>
              </c:numCache>
            </c:numRef>
          </c:val>
          <c:extLst>
            <c:ext xmlns:c16="http://schemas.microsoft.com/office/drawing/2014/chart" uri="{C3380CC4-5D6E-409C-BE32-E72D297353CC}">
              <c16:uniqueId val="{00000002-281B-443B-AAAA-85B6D7EC7B68}"/>
            </c:ext>
          </c:extLst>
        </c:ser>
        <c:ser>
          <c:idx val="3"/>
          <c:order val="3"/>
          <c:tx>
            <c:strRef>
              <c:f>'S6'!$B$9</c:f>
              <c:strCache>
                <c:ptCount val="1"/>
                <c:pt idx="0">
                  <c:v>Unsure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'S6'!$C$4:$G$4</c:f>
              <c:strCache>
                <c:ptCount val="5"/>
                <c:pt idx="0">
                  <c:v>Total</c:v>
                </c:pt>
                <c:pt idx="1">
                  <c:v>Segment 1: Green Individualists</c:v>
                </c:pt>
                <c:pt idx="2">
                  <c:v>Segment 2: Homebody Anglers</c:v>
                </c:pt>
                <c:pt idx="3">
                  <c:v>Segment 3: Outgoing Adventurers</c:v>
                </c:pt>
                <c:pt idx="4">
                  <c:v>Segment 4: Daring Enthusiasts</c:v>
                </c:pt>
              </c:strCache>
            </c:strRef>
          </c:cat>
          <c:val>
            <c:numRef>
              <c:f>'S6'!$C$9:$G$9</c:f>
              <c:numCache>
                <c:formatCode>#,##0%</c:formatCode>
                <c:ptCount val="5"/>
                <c:pt idx="0">
                  <c:v>9.5744680851063829E-3</c:v>
                </c:pt>
                <c:pt idx="1">
                  <c:v>9.8684210526315784E-3</c:v>
                </c:pt>
                <c:pt idx="2">
                  <c:v>1.1764705882352941E-2</c:v>
                </c:pt>
                <c:pt idx="3">
                  <c:v>0</c:v>
                </c:pt>
                <c:pt idx="4">
                  <c:v>1.532567049808429E-2</c:v>
                </c:pt>
              </c:numCache>
            </c:numRef>
          </c:val>
          <c:extLst>
            <c:ext xmlns:c16="http://schemas.microsoft.com/office/drawing/2014/chart" uri="{C3380CC4-5D6E-409C-BE32-E72D297353CC}">
              <c16:uniqueId val="{00000003-281B-443B-AAAA-85B6D7EC7B68}"/>
            </c:ext>
          </c:extLst>
        </c:ser>
        <c:dLbls>
          <c:showLegendKey val="0"/>
          <c:showVal val="0"/>
          <c:showCatName val="0"/>
          <c:showSerName val="0"/>
          <c:showPercent val="0"/>
          <c:showBubbleSize val="0"/>
        </c:dLbls>
        <c:gapWidth val="219"/>
        <c:overlap val="-27"/>
        <c:axId val="413730415"/>
        <c:axId val="413731663"/>
      </c:barChart>
      <c:catAx>
        <c:axId val="4137304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731663"/>
        <c:crosses val="autoZero"/>
        <c:auto val="1"/>
        <c:lblAlgn val="ctr"/>
        <c:lblOffset val="100"/>
        <c:noMultiLvlLbl val="0"/>
      </c:catAx>
      <c:valAx>
        <c:axId val="413731663"/>
        <c:scaling>
          <c:orientation val="minMax"/>
          <c:max val="1"/>
        </c:scaling>
        <c:delete val="1"/>
        <c:axPos val="l"/>
        <c:numFmt formatCode="#,##0%" sourceLinked="1"/>
        <c:majorTickMark val="none"/>
        <c:minorTickMark val="none"/>
        <c:tickLblPos val="nextTo"/>
        <c:crossAx val="4137304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Q1A. Fished Recreationally Last 12 Months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Q1A!$B$6</c:f>
              <c:strCache>
                <c:ptCount val="1"/>
                <c:pt idx="0">
                  <c:v>Yes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Q1A!$C$4:$G$4</c:f>
              <c:strCache>
                <c:ptCount val="5"/>
                <c:pt idx="0">
                  <c:v>Total</c:v>
                </c:pt>
                <c:pt idx="1">
                  <c:v>Segment 1: Green Individualists</c:v>
                </c:pt>
                <c:pt idx="2">
                  <c:v>Segment 2: Homebody Anglers</c:v>
                </c:pt>
                <c:pt idx="3">
                  <c:v>Segment 3: Outgoing Adventurers</c:v>
                </c:pt>
                <c:pt idx="4">
                  <c:v>Segment 4: Daring Enthusiasts</c:v>
                </c:pt>
              </c:strCache>
            </c:strRef>
          </c:cat>
          <c:val>
            <c:numRef>
              <c:f>Q1A!$C$6:$G$6</c:f>
              <c:numCache>
                <c:formatCode>#,##0%</c:formatCode>
                <c:ptCount val="5"/>
                <c:pt idx="0">
                  <c:v>0.8571428571428571</c:v>
                </c:pt>
                <c:pt idx="1">
                  <c:v>0.7589285714285714</c:v>
                </c:pt>
                <c:pt idx="2">
                  <c:v>0.81868131868131866</c:v>
                </c:pt>
                <c:pt idx="3">
                  <c:v>0.99215686274509807</c:v>
                </c:pt>
                <c:pt idx="4">
                  <c:v>0.87628865979381443</c:v>
                </c:pt>
              </c:numCache>
            </c:numRef>
          </c:val>
          <c:extLst>
            <c:ext xmlns:c16="http://schemas.microsoft.com/office/drawing/2014/chart" uri="{C3380CC4-5D6E-409C-BE32-E72D297353CC}">
              <c16:uniqueId val="{00000000-F35C-442F-83B7-CFD10707DE65}"/>
            </c:ext>
          </c:extLst>
        </c:ser>
        <c:ser>
          <c:idx val="1"/>
          <c:order val="1"/>
          <c:tx>
            <c:strRef>
              <c:f>Q1A!$B$7</c:f>
              <c:strCache>
                <c:ptCount val="1"/>
                <c:pt idx="0">
                  <c:v>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Q1A!$C$4:$G$4</c:f>
              <c:strCache>
                <c:ptCount val="5"/>
                <c:pt idx="0">
                  <c:v>Total</c:v>
                </c:pt>
                <c:pt idx="1">
                  <c:v>Segment 1: Green Individualists</c:v>
                </c:pt>
                <c:pt idx="2">
                  <c:v>Segment 2: Homebody Anglers</c:v>
                </c:pt>
                <c:pt idx="3">
                  <c:v>Segment 3: Outgoing Adventurers</c:v>
                </c:pt>
                <c:pt idx="4">
                  <c:v>Segment 4: Daring Enthusiasts</c:v>
                </c:pt>
              </c:strCache>
            </c:strRef>
          </c:cat>
          <c:val>
            <c:numRef>
              <c:f>Q1A!$C$7:$G$7</c:f>
              <c:numCache>
                <c:formatCode>#,##0%</c:formatCode>
                <c:ptCount val="5"/>
                <c:pt idx="0">
                  <c:v>0.14285714285714285</c:v>
                </c:pt>
                <c:pt idx="1">
                  <c:v>0.24107142857142858</c:v>
                </c:pt>
                <c:pt idx="2">
                  <c:v>0.18131868131868131</c:v>
                </c:pt>
                <c:pt idx="3">
                  <c:v>7.8431372549019607E-3</c:v>
                </c:pt>
                <c:pt idx="4">
                  <c:v>0.12371134020618557</c:v>
                </c:pt>
              </c:numCache>
            </c:numRef>
          </c:val>
          <c:extLst>
            <c:ext xmlns:c16="http://schemas.microsoft.com/office/drawing/2014/chart" uri="{C3380CC4-5D6E-409C-BE32-E72D297353CC}">
              <c16:uniqueId val="{00000001-F35C-442F-83B7-CFD10707DE65}"/>
            </c:ext>
          </c:extLst>
        </c:ser>
        <c:dLbls>
          <c:showLegendKey val="0"/>
          <c:showVal val="0"/>
          <c:showCatName val="0"/>
          <c:showSerName val="0"/>
          <c:showPercent val="0"/>
          <c:showBubbleSize val="0"/>
        </c:dLbls>
        <c:gapWidth val="75"/>
        <c:overlap val="100"/>
        <c:axId val="528924159"/>
        <c:axId val="528916671"/>
      </c:barChart>
      <c:catAx>
        <c:axId val="528924159"/>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8916671"/>
        <c:crosses val="autoZero"/>
        <c:auto val="1"/>
        <c:lblAlgn val="ctr"/>
        <c:lblOffset val="100"/>
        <c:noMultiLvlLbl val="0"/>
      </c:catAx>
      <c:valAx>
        <c:axId val="528916671"/>
        <c:scaling>
          <c:orientation val="minMax"/>
          <c:max val="1"/>
        </c:scaling>
        <c:delete val="1"/>
        <c:axPos val="t"/>
        <c:numFmt formatCode="#,##0%" sourceLinked="1"/>
        <c:majorTickMark val="none"/>
        <c:minorTickMark val="none"/>
        <c:tickLblPos val="nextTo"/>
        <c:crossAx val="5289241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Q1B. Saltwater</a:t>
            </a:r>
            <a:r>
              <a:rPr lang="en-AU" baseline="0"/>
              <a:t> vs Freshwater fishing</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Q1B!$C$4</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Q1B!$B$6:$B$10</c:f>
              <c:strCache>
                <c:ptCount val="5"/>
                <c:pt idx="0">
                  <c:v>I fish only in saltwater</c:v>
                </c:pt>
                <c:pt idx="1">
                  <c:v>I fish mainly in saltwater</c:v>
                </c:pt>
                <c:pt idx="2">
                  <c:v>I fish equally in saltwater and freshwater</c:v>
                </c:pt>
                <c:pt idx="3">
                  <c:v>I fish mainly in freshwater</c:v>
                </c:pt>
                <c:pt idx="4">
                  <c:v>I fish only in freshwater</c:v>
                </c:pt>
              </c:strCache>
            </c:strRef>
          </c:cat>
          <c:val>
            <c:numRef>
              <c:f>Q1B!$C$6:$C$10</c:f>
              <c:numCache>
                <c:formatCode>#,##0%</c:formatCode>
                <c:ptCount val="5"/>
                <c:pt idx="0">
                  <c:v>0.43092105263157893</c:v>
                </c:pt>
                <c:pt idx="1">
                  <c:v>0.28618421052631576</c:v>
                </c:pt>
                <c:pt idx="2">
                  <c:v>0.17543859649122806</c:v>
                </c:pt>
                <c:pt idx="3">
                  <c:v>8.8815789473684209E-2</c:v>
                </c:pt>
                <c:pt idx="4">
                  <c:v>1.8640350877192981E-2</c:v>
                </c:pt>
              </c:numCache>
            </c:numRef>
          </c:val>
          <c:extLst>
            <c:ext xmlns:c16="http://schemas.microsoft.com/office/drawing/2014/chart" uri="{C3380CC4-5D6E-409C-BE32-E72D297353CC}">
              <c16:uniqueId val="{00000000-591E-49E4-8070-BD4E1F39AD02}"/>
            </c:ext>
          </c:extLst>
        </c:ser>
        <c:ser>
          <c:idx val="1"/>
          <c:order val="1"/>
          <c:tx>
            <c:strRef>
              <c:f>Q1B!$D$4</c:f>
              <c:strCache>
                <c:ptCount val="1"/>
                <c:pt idx="0">
                  <c:v>Segment 1: Green Individualists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Q1B!$B$6:$B$10</c:f>
              <c:strCache>
                <c:ptCount val="5"/>
                <c:pt idx="0">
                  <c:v>I fish only in saltwater</c:v>
                </c:pt>
                <c:pt idx="1">
                  <c:v>I fish mainly in saltwater</c:v>
                </c:pt>
                <c:pt idx="2">
                  <c:v>I fish equally in saltwater and freshwater</c:v>
                </c:pt>
                <c:pt idx="3">
                  <c:v>I fish mainly in freshwater</c:v>
                </c:pt>
                <c:pt idx="4">
                  <c:v>I fish only in freshwater</c:v>
                </c:pt>
              </c:strCache>
            </c:strRef>
          </c:cat>
          <c:val>
            <c:numRef>
              <c:f>Q1B!$D$6:$D$10</c:f>
              <c:numCache>
                <c:formatCode>#,##0%</c:formatCode>
                <c:ptCount val="5"/>
                <c:pt idx="0">
                  <c:v>0.52941176470588236</c:v>
                </c:pt>
                <c:pt idx="1">
                  <c:v>0.25098039215686274</c:v>
                </c:pt>
                <c:pt idx="2">
                  <c:v>0.12156862745098039</c:v>
                </c:pt>
                <c:pt idx="3">
                  <c:v>7.0588235294117646E-2</c:v>
                </c:pt>
                <c:pt idx="4">
                  <c:v>2.7450980392156862E-2</c:v>
                </c:pt>
              </c:numCache>
            </c:numRef>
          </c:val>
          <c:extLst>
            <c:ext xmlns:c16="http://schemas.microsoft.com/office/drawing/2014/chart" uri="{C3380CC4-5D6E-409C-BE32-E72D297353CC}">
              <c16:uniqueId val="{00000001-591E-49E4-8070-BD4E1F39AD02}"/>
            </c:ext>
          </c:extLst>
        </c:ser>
        <c:ser>
          <c:idx val="2"/>
          <c:order val="2"/>
          <c:tx>
            <c:strRef>
              <c:f>Q1B!$E$4</c:f>
              <c:strCache>
                <c:ptCount val="1"/>
                <c:pt idx="0">
                  <c:v>Segment 2: Homebody Anglers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Q1B!$B$6:$B$10</c:f>
              <c:strCache>
                <c:ptCount val="5"/>
                <c:pt idx="0">
                  <c:v>I fish only in saltwater</c:v>
                </c:pt>
                <c:pt idx="1">
                  <c:v>I fish mainly in saltwater</c:v>
                </c:pt>
                <c:pt idx="2">
                  <c:v>I fish equally in saltwater and freshwater</c:v>
                </c:pt>
                <c:pt idx="3">
                  <c:v>I fish mainly in freshwater</c:v>
                </c:pt>
                <c:pt idx="4">
                  <c:v>I fish only in freshwater</c:v>
                </c:pt>
              </c:strCache>
            </c:strRef>
          </c:cat>
          <c:val>
            <c:numRef>
              <c:f>Q1B!$E$6:$E$10</c:f>
              <c:numCache>
                <c:formatCode>#,##0%</c:formatCode>
                <c:ptCount val="5"/>
                <c:pt idx="0">
                  <c:v>0.40939597315436244</c:v>
                </c:pt>
                <c:pt idx="1">
                  <c:v>0.30201342281879195</c:v>
                </c:pt>
                <c:pt idx="2">
                  <c:v>0.14093959731543623</c:v>
                </c:pt>
                <c:pt idx="3">
                  <c:v>0.12080536912751678</c:v>
                </c:pt>
                <c:pt idx="4">
                  <c:v>2.6845637583892617E-2</c:v>
                </c:pt>
              </c:numCache>
            </c:numRef>
          </c:val>
          <c:extLst>
            <c:ext xmlns:c16="http://schemas.microsoft.com/office/drawing/2014/chart" uri="{C3380CC4-5D6E-409C-BE32-E72D297353CC}">
              <c16:uniqueId val="{00000002-591E-49E4-8070-BD4E1F39AD02}"/>
            </c:ext>
          </c:extLst>
        </c:ser>
        <c:ser>
          <c:idx val="3"/>
          <c:order val="3"/>
          <c:tx>
            <c:strRef>
              <c:f>Q1B!$F$4</c:f>
              <c:strCache>
                <c:ptCount val="1"/>
                <c:pt idx="0">
                  <c:v>Segment 3: Outgoing Adventurers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Q1B!$B$6:$B$10</c:f>
              <c:strCache>
                <c:ptCount val="5"/>
                <c:pt idx="0">
                  <c:v>I fish only in saltwater</c:v>
                </c:pt>
                <c:pt idx="1">
                  <c:v>I fish mainly in saltwater</c:v>
                </c:pt>
                <c:pt idx="2">
                  <c:v>I fish equally in saltwater and freshwater</c:v>
                </c:pt>
                <c:pt idx="3">
                  <c:v>I fish mainly in freshwater</c:v>
                </c:pt>
                <c:pt idx="4">
                  <c:v>I fish only in freshwater</c:v>
                </c:pt>
              </c:strCache>
            </c:strRef>
          </c:cat>
          <c:val>
            <c:numRef>
              <c:f>Q1B!$F$6:$F$10</c:f>
              <c:numCache>
                <c:formatCode>#,##0%</c:formatCode>
                <c:ptCount val="5"/>
                <c:pt idx="0">
                  <c:v>0.38735177865612647</c:v>
                </c:pt>
                <c:pt idx="1">
                  <c:v>0.28458498023715417</c:v>
                </c:pt>
                <c:pt idx="2">
                  <c:v>0.22924901185770752</c:v>
                </c:pt>
                <c:pt idx="3">
                  <c:v>9.8814229249011856E-2</c:v>
                </c:pt>
                <c:pt idx="4">
                  <c:v>0</c:v>
                </c:pt>
              </c:numCache>
            </c:numRef>
          </c:val>
          <c:extLst>
            <c:ext xmlns:c16="http://schemas.microsoft.com/office/drawing/2014/chart" uri="{C3380CC4-5D6E-409C-BE32-E72D297353CC}">
              <c16:uniqueId val="{00000003-591E-49E4-8070-BD4E1F39AD02}"/>
            </c:ext>
          </c:extLst>
        </c:ser>
        <c:ser>
          <c:idx val="4"/>
          <c:order val="4"/>
          <c:tx>
            <c:strRef>
              <c:f>Q1B!$G$4</c:f>
              <c:strCache>
                <c:ptCount val="1"/>
                <c:pt idx="0">
                  <c:v>Segment 4: Daring Enthusiasts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Q1B!$B$6:$B$10</c:f>
              <c:strCache>
                <c:ptCount val="5"/>
                <c:pt idx="0">
                  <c:v>I fish only in saltwater</c:v>
                </c:pt>
                <c:pt idx="1">
                  <c:v>I fish mainly in saltwater</c:v>
                </c:pt>
                <c:pt idx="2">
                  <c:v>I fish equally in saltwater and freshwater</c:v>
                </c:pt>
                <c:pt idx="3">
                  <c:v>I fish mainly in freshwater</c:v>
                </c:pt>
                <c:pt idx="4">
                  <c:v>I fish only in freshwater</c:v>
                </c:pt>
              </c:strCache>
            </c:strRef>
          </c:cat>
          <c:val>
            <c:numRef>
              <c:f>Q1B!$G$6:$G$10</c:f>
              <c:numCache>
                <c:formatCode>#,##0%</c:formatCode>
                <c:ptCount val="5"/>
                <c:pt idx="0">
                  <c:v>0.38823529411764707</c:v>
                </c:pt>
                <c:pt idx="1">
                  <c:v>0.31372549019607843</c:v>
                </c:pt>
                <c:pt idx="2">
                  <c:v>0.19607843137254902</c:v>
                </c:pt>
                <c:pt idx="3">
                  <c:v>7.8431372549019607E-2</c:v>
                </c:pt>
                <c:pt idx="4">
                  <c:v>2.3529411764705882E-2</c:v>
                </c:pt>
              </c:numCache>
            </c:numRef>
          </c:val>
          <c:extLst>
            <c:ext xmlns:c16="http://schemas.microsoft.com/office/drawing/2014/chart" uri="{C3380CC4-5D6E-409C-BE32-E72D297353CC}">
              <c16:uniqueId val="{00000004-591E-49E4-8070-BD4E1F39AD02}"/>
            </c:ext>
          </c:extLst>
        </c:ser>
        <c:dLbls>
          <c:showLegendKey val="0"/>
          <c:showVal val="0"/>
          <c:showCatName val="0"/>
          <c:showSerName val="0"/>
          <c:showPercent val="0"/>
          <c:showBubbleSize val="0"/>
        </c:dLbls>
        <c:gapWidth val="219"/>
        <c:overlap val="-27"/>
        <c:axId val="413729583"/>
        <c:axId val="413732495"/>
      </c:barChart>
      <c:catAx>
        <c:axId val="4137295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732495"/>
        <c:crosses val="autoZero"/>
        <c:auto val="1"/>
        <c:lblAlgn val="ctr"/>
        <c:lblOffset val="100"/>
        <c:noMultiLvlLbl val="0"/>
      </c:catAx>
      <c:valAx>
        <c:axId val="413732495"/>
        <c:scaling>
          <c:orientation val="minMax"/>
        </c:scaling>
        <c:delete val="1"/>
        <c:axPos val="l"/>
        <c:numFmt formatCode="#,##0%" sourceLinked="1"/>
        <c:majorTickMark val="none"/>
        <c:minorTickMark val="none"/>
        <c:tickLblPos val="nextTo"/>
        <c:crossAx val="4137295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Saltwater/Freshwater Fishing Intention Next 12 Months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Q1C!$C$16</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Q1C!$B$18:$B$23</c:f>
              <c:strCache>
                <c:ptCount val="6"/>
                <c:pt idx="0">
                  <c:v>Yes, I will recreationally fish only in saltwater</c:v>
                </c:pt>
                <c:pt idx="1">
                  <c:v>Yes, I will recreationally fish mainly in saltwater</c:v>
                </c:pt>
                <c:pt idx="2">
                  <c:v>Yes, I will recreationally fish equally in saltwater and freshwater</c:v>
                </c:pt>
                <c:pt idx="3">
                  <c:v>Yes, I will recreationally fish mainly in freshwater</c:v>
                </c:pt>
                <c:pt idx="4">
                  <c:v>Yes, I will recreationally fish only in freshwater</c:v>
                </c:pt>
                <c:pt idx="5">
                  <c:v>No, I don’t intend to recreationally fish in Tasmania in the next 12 months</c:v>
                </c:pt>
              </c:strCache>
            </c:strRef>
          </c:cat>
          <c:val>
            <c:numRef>
              <c:f>Q1C!$C$18:$C$23</c:f>
              <c:numCache>
                <c:formatCode>#,##0%</c:formatCode>
                <c:ptCount val="6"/>
                <c:pt idx="0">
                  <c:v>0.3904255319148936</c:v>
                </c:pt>
                <c:pt idx="1">
                  <c:v>0.27127659574468083</c:v>
                </c:pt>
                <c:pt idx="2">
                  <c:v>0.20212765957446807</c:v>
                </c:pt>
                <c:pt idx="3">
                  <c:v>8.8297872340425534E-2</c:v>
                </c:pt>
                <c:pt idx="4">
                  <c:v>2.9787234042553193E-2</c:v>
                </c:pt>
                <c:pt idx="5">
                  <c:v>1.8085106382978722E-2</c:v>
                </c:pt>
              </c:numCache>
            </c:numRef>
          </c:val>
          <c:extLst>
            <c:ext xmlns:c16="http://schemas.microsoft.com/office/drawing/2014/chart" uri="{C3380CC4-5D6E-409C-BE32-E72D297353CC}">
              <c16:uniqueId val="{00000000-C674-4F1F-A33C-F49F0C4FF538}"/>
            </c:ext>
          </c:extLst>
        </c:ser>
        <c:ser>
          <c:idx val="1"/>
          <c:order val="1"/>
          <c:tx>
            <c:strRef>
              <c:f>Q1C!$D$16</c:f>
              <c:strCache>
                <c:ptCount val="1"/>
                <c:pt idx="0">
                  <c:v>Segment 1: Green Individualists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Q1C!$B$18:$B$23</c:f>
              <c:strCache>
                <c:ptCount val="6"/>
                <c:pt idx="0">
                  <c:v>Yes, I will recreationally fish only in saltwater</c:v>
                </c:pt>
                <c:pt idx="1">
                  <c:v>Yes, I will recreationally fish mainly in saltwater</c:v>
                </c:pt>
                <c:pt idx="2">
                  <c:v>Yes, I will recreationally fish equally in saltwater and freshwater</c:v>
                </c:pt>
                <c:pt idx="3">
                  <c:v>Yes, I will recreationally fish mainly in freshwater</c:v>
                </c:pt>
                <c:pt idx="4">
                  <c:v>Yes, I will recreationally fish only in freshwater</c:v>
                </c:pt>
                <c:pt idx="5">
                  <c:v>No, I don’t intend to recreationally fish in Tasmania in the next 12 months</c:v>
                </c:pt>
              </c:strCache>
            </c:strRef>
          </c:cat>
          <c:val>
            <c:numRef>
              <c:f>Q1C!$D$18:$D$23</c:f>
              <c:numCache>
                <c:formatCode>#,##0%</c:formatCode>
                <c:ptCount val="6"/>
                <c:pt idx="0">
                  <c:v>0.41776315789473684</c:v>
                </c:pt>
                <c:pt idx="1">
                  <c:v>0.24013157894736842</c:v>
                </c:pt>
                <c:pt idx="2">
                  <c:v>0.19407894736842105</c:v>
                </c:pt>
                <c:pt idx="3">
                  <c:v>8.5526315789473686E-2</c:v>
                </c:pt>
                <c:pt idx="4">
                  <c:v>3.9473684210526314E-2</c:v>
                </c:pt>
                <c:pt idx="5">
                  <c:v>2.3026315789473683E-2</c:v>
                </c:pt>
              </c:numCache>
            </c:numRef>
          </c:val>
          <c:extLst>
            <c:ext xmlns:c16="http://schemas.microsoft.com/office/drawing/2014/chart" uri="{C3380CC4-5D6E-409C-BE32-E72D297353CC}">
              <c16:uniqueId val="{00000001-C674-4F1F-A33C-F49F0C4FF538}"/>
            </c:ext>
          </c:extLst>
        </c:ser>
        <c:ser>
          <c:idx val="2"/>
          <c:order val="2"/>
          <c:tx>
            <c:strRef>
              <c:f>Q1C!$E$16</c:f>
              <c:strCache>
                <c:ptCount val="1"/>
                <c:pt idx="0">
                  <c:v>Segment 2: Homebody Anglers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Q1C!$B$18:$B$23</c:f>
              <c:strCache>
                <c:ptCount val="6"/>
                <c:pt idx="0">
                  <c:v>Yes, I will recreationally fish only in saltwater</c:v>
                </c:pt>
                <c:pt idx="1">
                  <c:v>Yes, I will recreationally fish mainly in saltwater</c:v>
                </c:pt>
                <c:pt idx="2">
                  <c:v>Yes, I will recreationally fish equally in saltwater and freshwater</c:v>
                </c:pt>
                <c:pt idx="3">
                  <c:v>Yes, I will recreationally fish mainly in freshwater</c:v>
                </c:pt>
                <c:pt idx="4">
                  <c:v>Yes, I will recreationally fish only in freshwater</c:v>
                </c:pt>
                <c:pt idx="5">
                  <c:v>No, I don’t intend to recreationally fish in Tasmania in the next 12 months</c:v>
                </c:pt>
              </c:strCache>
            </c:strRef>
          </c:cat>
          <c:val>
            <c:numRef>
              <c:f>Q1C!$E$18:$E$23</c:f>
              <c:numCache>
                <c:formatCode>#,##0%</c:formatCode>
                <c:ptCount val="6"/>
                <c:pt idx="0">
                  <c:v>0.39411764705882352</c:v>
                </c:pt>
                <c:pt idx="1">
                  <c:v>0.27647058823529413</c:v>
                </c:pt>
                <c:pt idx="2">
                  <c:v>0.14117647058823529</c:v>
                </c:pt>
                <c:pt idx="3">
                  <c:v>0.12352941176470589</c:v>
                </c:pt>
                <c:pt idx="4">
                  <c:v>3.5294117647058823E-2</c:v>
                </c:pt>
                <c:pt idx="5">
                  <c:v>2.9411764705882353E-2</c:v>
                </c:pt>
              </c:numCache>
            </c:numRef>
          </c:val>
          <c:extLst>
            <c:ext xmlns:c16="http://schemas.microsoft.com/office/drawing/2014/chart" uri="{C3380CC4-5D6E-409C-BE32-E72D297353CC}">
              <c16:uniqueId val="{00000002-C674-4F1F-A33C-F49F0C4FF538}"/>
            </c:ext>
          </c:extLst>
        </c:ser>
        <c:ser>
          <c:idx val="3"/>
          <c:order val="3"/>
          <c:tx>
            <c:strRef>
              <c:f>Q1C!$F$16</c:f>
              <c:strCache>
                <c:ptCount val="1"/>
                <c:pt idx="0">
                  <c:v>Segment 3: Outgoing Adventurers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Q1C!$B$18:$B$23</c:f>
              <c:strCache>
                <c:ptCount val="6"/>
                <c:pt idx="0">
                  <c:v>Yes, I will recreationally fish only in saltwater</c:v>
                </c:pt>
                <c:pt idx="1">
                  <c:v>Yes, I will recreationally fish mainly in saltwater</c:v>
                </c:pt>
                <c:pt idx="2">
                  <c:v>Yes, I will recreationally fish equally in saltwater and freshwater</c:v>
                </c:pt>
                <c:pt idx="3">
                  <c:v>Yes, I will recreationally fish mainly in freshwater</c:v>
                </c:pt>
                <c:pt idx="4">
                  <c:v>Yes, I will recreationally fish only in freshwater</c:v>
                </c:pt>
                <c:pt idx="5">
                  <c:v>No, I don’t intend to recreationally fish in Tasmania in the next 12 months</c:v>
                </c:pt>
              </c:strCache>
            </c:strRef>
          </c:cat>
          <c:val>
            <c:numRef>
              <c:f>Q1C!$F$18:$F$23</c:f>
              <c:numCache>
                <c:formatCode>#,##0%</c:formatCode>
                <c:ptCount val="6"/>
                <c:pt idx="0">
                  <c:v>0.40487804878048783</c:v>
                </c:pt>
                <c:pt idx="1">
                  <c:v>0.24878048780487805</c:v>
                </c:pt>
                <c:pt idx="2">
                  <c:v>0.25365853658536586</c:v>
                </c:pt>
                <c:pt idx="3">
                  <c:v>9.2682926829268292E-2</c:v>
                </c:pt>
                <c:pt idx="4">
                  <c:v>0</c:v>
                </c:pt>
                <c:pt idx="5">
                  <c:v>0</c:v>
                </c:pt>
              </c:numCache>
            </c:numRef>
          </c:val>
          <c:extLst>
            <c:ext xmlns:c16="http://schemas.microsoft.com/office/drawing/2014/chart" uri="{C3380CC4-5D6E-409C-BE32-E72D297353CC}">
              <c16:uniqueId val="{00000003-C674-4F1F-A33C-F49F0C4FF538}"/>
            </c:ext>
          </c:extLst>
        </c:ser>
        <c:ser>
          <c:idx val="4"/>
          <c:order val="4"/>
          <c:tx>
            <c:strRef>
              <c:f>Q1C!$G$16</c:f>
              <c:strCache>
                <c:ptCount val="1"/>
                <c:pt idx="0">
                  <c:v>Segment 4: Daring Enthusiasts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Q1C!$B$18:$B$23</c:f>
              <c:strCache>
                <c:ptCount val="6"/>
                <c:pt idx="0">
                  <c:v>Yes, I will recreationally fish only in saltwater</c:v>
                </c:pt>
                <c:pt idx="1">
                  <c:v>Yes, I will recreationally fish mainly in saltwater</c:v>
                </c:pt>
                <c:pt idx="2">
                  <c:v>Yes, I will recreationally fish equally in saltwater and freshwater</c:v>
                </c:pt>
                <c:pt idx="3">
                  <c:v>Yes, I will recreationally fish mainly in freshwater</c:v>
                </c:pt>
                <c:pt idx="4">
                  <c:v>Yes, I will recreationally fish only in freshwater</c:v>
                </c:pt>
                <c:pt idx="5">
                  <c:v>No, I don’t intend to recreationally fish in Tasmania in the next 12 months</c:v>
                </c:pt>
              </c:strCache>
            </c:strRef>
          </c:cat>
          <c:val>
            <c:numRef>
              <c:f>Q1C!$G$18:$G$23</c:f>
              <c:numCache>
                <c:formatCode>#,##0%</c:formatCode>
                <c:ptCount val="6"/>
                <c:pt idx="0">
                  <c:v>0.34482758620689657</c:v>
                </c:pt>
                <c:pt idx="1">
                  <c:v>0.32183908045977011</c:v>
                </c:pt>
                <c:pt idx="2">
                  <c:v>0.21072796934865901</c:v>
                </c:pt>
                <c:pt idx="3">
                  <c:v>6.5134099616858232E-2</c:v>
                </c:pt>
                <c:pt idx="4">
                  <c:v>3.8314176245210725E-2</c:v>
                </c:pt>
                <c:pt idx="5">
                  <c:v>1.9157088122605363E-2</c:v>
                </c:pt>
              </c:numCache>
            </c:numRef>
          </c:val>
          <c:extLst>
            <c:ext xmlns:c16="http://schemas.microsoft.com/office/drawing/2014/chart" uri="{C3380CC4-5D6E-409C-BE32-E72D297353CC}">
              <c16:uniqueId val="{00000004-C674-4F1F-A33C-F49F0C4FF538}"/>
            </c:ext>
          </c:extLst>
        </c:ser>
        <c:dLbls>
          <c:showLegendKey val="0"/>
          <c:showVal val="0"/>
          <c:showCatName val="0"/>
          <c:showSerName val="0"/>
          <c:showPercent val="0"/>
          <c:showBubbleSize val="0"/>
        </c:dLbls>
        <c:gapWidth val="219"/>
        <c:overlap val="-27"/>
        <c:axId val="125734256"/>
        <c:axId val="125733424"/>
      </c:barChart>
      <c:catAx>
        <c:axId val="125734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733424"/>
        <c:crosses val="autoZero"/>
        <c:auto val="1"/>
        <c:lblAlgn val="ctr"/>
        <c:lblOffset val="100"/>
        <c:noMultiLvlLbl val="0"/>
      </c:catAx>
      <c:valAx>
        <c:axId val="125733424"/>
        <c:scaling>
          <c:orientation val="minMax"/>
          <c:max val="0.60000000000000009"/>
        </c:scaling>
        <c:delete val="1"/>
        <c:axPos val="l"/>
        <c:numFmt formatCode="#,##0%" sourceLinked="1"/>
        <c:majorTickMark val="none"/>
        <c:minorTickMark val="none"/>
        <c:tickLblPos val="nextTo"/>
        <c:crossAx val="125734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5" Type="http://schemas.openxmlformats.org/officeDocument/2006/relationships/chart" Target="../charts/chart24.xml"/><Relationship Id="rId4"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5" Type="http://schemas.openxmlformats.org/officeDocument/2006/relationships/chart" Target="../charts/chart29.xml"/><Relationship Id="rId4" Type="http://schemas.openxmlformats.org/officeDocument/2006/relationships/chart" Target="../charts/chart28.xml"/></Relationships>
</file>

<file path=xl/drawings/_rels/drawing21.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5" Type="http://schemas.openxmlformats.org/officeDocument/2006/relationships/chart" Target="../charts/chart34.xml"/><Relationship Id="rId4" Type="http://schemas.openxmlformats.org/officeDocument/2006/relationships/chart" Target="../charts/chart33.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5" Type="http://schemas.openxmlformats.org/officeDocument/2006/relationships/chart" Target="../charts/chart40.xml"/><Relationship Id="rId4" Type="http://schemas.openxmlformats.org/officeDocument/2006/relationships/chart" Target="../charts/chart39.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654050</xdr:colOff>
      <xdr:row>11</xdr:row>
      <xdr:rowOff>0</xdr:rowOff>
    </xdr:from>
    <xdr:to>
      <xdr:col>9</xdr:col>
      <xdr:colOff>76200</xdr:colOff>
      <xdr:row>36</xdr:row>
      <xdr:rowOff>152400</xdr:rowOff>
    </xdr:to>
    <xdr:graphicFrame macro="">
      <xdr:nvGraphicFramePr>
        <xdr:cNvPr id="2" name="Chart 1">
          <a:extLst>
            <a:ext uri="{FF2B5EF4-FFF2-40B4-BE49-F238E27FC236}">
              <a16:creationId xmlns:a16="http://schemas.microsoft.com/office/drawing/2014/main" id="{2DA8596F-308D-FC9E-8D62-AD6E8AF912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257174</xdr:colOff>
      <xdr:row>32</xdr:row>
      <xdr:rowOff>149224</xdr:rowOff>
    </xdr:from>
    <xdr:to>
      <xdr:col>20</xdr:col>
      <xdr:colOff>57149</xdr:colOff>
      <xdr:row>42</xdr:row>
      <xdr:rowOff>203199</xdr:rowOff>
    </xdr:to>
    <xdr:graphicFrame macro="">
      <xdr:nvGraphicFramePr>
        <xdr:cNvPr id="2" name="Chart 1">
          <a:extLst>
            <a:ext uri="{FF2B5EF4-FFF2-40B4-BE49-F238E27FC236}">
              <a16:creationId xmlns:a16="http://schemas.microsoft.com/office/drawing/2014/main" id="{E9BEDB78-966F-63B9-6369-3740CA21D68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127000</xdr:colOff>
      <xdr:row>12</xdr:row>
      <xdr:rowOff>127000</xdr:rowOff>
    </xdr:from>
    <xdr:to>
      <xdr:col>12</xdr:col>
      <xdr:colOff>228600</xdr:colOff>
      <xdr:row>35</xdr:row>
      <xdr:rowOff>76200</xdr:rowOff>
    </xdr:to>
    <xdr:graphicFrame macro="">
      <xdr:nvGraphicFramePr>
        <xdr:cNvPr id="2" name="Chart 1">
          <a:extLst>
            <a:ext uri="{FF2B5EF4-FFF2-40B4-BE49-F238E27FC236}">
              <a16:creationId xmlns:a16="http://schemas.microsoft.com/office/drawing/2014/main" id="{18C47062-B13F-884D-4789-6FE76CD2E6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571500</xdr:colOff>
      <xdr:row>13</xdr:row>
      <xdr:rowOff>107950</xdr:rowOff>
    </xdr:from>
    <xdr:to>
      <xdr:col>10</xdr:col>
      <xdr:colOff>647700</xdr:colOff>
      <xdr:row>36</xdr:row>
      <xdr:rowOff>158750</xdr:rowOff>
    </xdr:to>
    <xdr:graphicFrame macro="">
      <xdr:nvGraphicFramePr>
        <xdr:cNvPr id="2" name="Chart 1">
          <a:extLst>
            <a:ext uri="{FF2B5EF4-FFF2-40B4-BE49-F238E27FC236}">
              <a16:creationId xmlns:a16="http://schemas.microsoft.com/office/drawing/2014/main" id="{53FEF544-067E-A71F-4D87-FC499A33CB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7</xdr:col>
      <xdr:colOff>596900</xdr:colOff>
      <xdr:row>2</xdr:row>
      <xdr:rowOff>57150</xdr:rowOff>
    </xdr:from>
    <xdr:to>
      <xdr:col>15</xdr:col>
      <xdr:colOff>577850</xdr:colOff>
      <xdr:row>18</xdr:row>
      <xdr:rowOff>44450</xdr:rowOff>
    </xdr:to>
    <xdr:graphicFrame macro="">
      <xdr:nvGraphicFramePr>
        <xdr:cNvPr id="2" name="Chart 1">
          <a:extLst>
            <a:ext uri="{FF2B5EF4-FFF2-40B4-BE49-F238E27FC236}">
              <a16:creationId xmlns:a16="http://schemas.microsoft.com/office/drawing/2014/main" id="{58BD6949-3F07-40E9-DFBF-5B3742E947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8</xdr:col>
      <xdr:colOff>0</xdr:colOff>
      <xdr:row>2</xdr:row>
      <xdr:rowOff>0</xdr:rowOff>
    </xdr:from>
    <xdr:to>
      <xdr:col>14</xdr:col>
      <xdr:colOff>609600</xdr:colOff>
      <xdr:row>13</xdr:row>
      <xdr:rowOff>6350</xdr:rowOff>
    </xdr:to>
    <xdr:graphicFrame macro="">
      <xdr:nvGraphicFramePr>
        <xdr:cNvPr id="2" name="Chart 1">
          <a:extLst>
            <a:ext uri="{FF2B5EF4-FFF2-40B4-BE49-F238E27FC236}">
              <a16:creationId xmlns:a16="http://schemas.microsoft.com/office/drawing/2014/main" id="{F1A0C3AC-28F8-9BBB-261D-C7E4EB2980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12</xdr:row>
      <xdr:rowOff>12700</xdr:rowOff>
    </xdr:from>
    <xdr:to>
      <xdr:col>10</xdr:col>
      <xdr:colOff>469900</xdr:colOff>
      <xdr:row>33</xdr:row>
      <xdr:rowOff>82550</xdr:rowOff>
    </xdr:to>
    <xdr:graphicFrame macro="">
      <xdr:nvGraphicFramePr>
        <xdr:cNvPr id="2" name="Chart 1">
          <a:extLst>
            <a:ext uri="{FF2B5EF4-FFF2-40B4-BE49-F238E27FC236}">
              <a16:creationId xmlns:a16="http://schemas.microsoft.com/office/drawing/2014/main" id="{FF11808A-B311-48AD-8B38-27C5B1C27A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654050</xdr:colOff>
      <xdr:row>12</xdr:row>
      <xdr:rowOff>19050</xdr:rowOff>
    </xdr:from>
    <xdr:to>
      <xdr:col>10</xdr:col>
      <xdr:colOff>0</xdr:colOff>
      <xdr:row>33</xdr:row>
      <xdr:rowOff>50800</xdr:rowOff>
    </xdr:to>
    <xdr:graphicFrame macro="">
      <xdr:nvGraphicFramePr>
        <xdr:cNvPr id="2" name="Chart 1">
          <a:extLst>
            <a:ext uri="{FF2B5EF4-FFF2-40B4-BE49-F238E27FC236}">
              <a16:creationId xmlns:a16="http://schemas.microsoft.com/office/drawing/2014/main" id="{FFB48D92-9984-FB43-015D-8601F1B148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25400</xdr:colOff>
      <xdr:row>14</xdr:row>
      <xdr:rowOff>0</xdr:rowOff>
    </xdr:from>
    <xdr:to>
      <xdr:col>12</xdr:col>
      <xdr:colOff>469900</xdr:colOff>
      <xdr:row>38</xdr:row>
      <xdr:rowOff>152400</xdr:rowOff>
    </xdr:to>
    <xdr:graphicFrame macro="">
      <xdr:nvGraphicFramePr>
        <xdr:cNvPr id="2" name="Chart 1">
          <a:extLst>
            <a:ext uri="{FF2B5EF4-FFF2-40B4-BE49-F238E27FC236}">
              <a16:creationId xmlns:a16="http://schemas.microsoft.com/office/drawing/2014/main" id="{603D139A-2FC2-1C91-47CC-6407E647C4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19050</xdr:colOff>
      <xdr:row>15</xdr:row>
      <xdr:rowOff>152400</xdr:rowOff>
    </xdr:from>
    <xdr:to>
      <xdr:col>12</xdr:col>
      <xdr:colOff>628650</xdr:colOff>
      <xdr:row>39</xdr:row>
      <xdr:rowOff>171450</xdr:rowOff>
    </xdr:to>
    <xdr:graphicFrame macro="">
      <xdr:nvGraphicFramePr>
        <xdr:cNvPr id="3" name="Chart 2">
          <a:extLst>
            <a:ext uri="{FF2B5EF4-FFF2-40B4-BE49-F238E27FC236}">
              <a16:creationId xmlns:a16="http://schemas.microsoft.com/office/drawing/2014/main" id="{86EB52F6-1BD8-0110-C4A2-D57EBC2056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8</xdr:col>
      <xdr:colOff>647700</xdr:colOff>
      <xdr:row>2</xdr:row>
      <xdr:rowOff>165100</xdr:rowOff>
    </xdr:from>
    <xdr:to>
      <xdr:col>24</xdr:col>
      <xdr:colOff>88900</xdr:colOff>
      <xdr:row>24</xdr:row>
      <xdr:rowOff>0</xdr:rowOff>
    </xdr:to>
    <xdr:graphicFrame macro="">
      <xdr:nvGraphicFramePr>
        <xdr:cNvPr id="2" name="Chart 1">
          <a:extLst>
            <a:ext uri="{FF2B5EF4-FFF2-40B4-BE49-F238E27FC236}">
              <a16:creationId xmlns:a16="http://schemas.microsoft.com/office/drawing/2014/main" id="{5E7CB2EE-B842-AF91-B452-8CA7C5F2A3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27</xdr:row>
      <xdr:rowOff>133350</xdr:rowOff>
    </xdr:from>
    <xdr:to>
      <xdr:col>23</xdr:col>
      <xdr:colOff>654050</xdr:colOff>
      <xdr:row>49</xdr:row>
      <xdr:rowOff>25400</xdr:rowOff>
    </xdr:to>
    <xdr:graphicFrame macro="">
      <xdr:nvGraphicFramePr>
        <xdr:cNvPr id="4" name="Chart 3">
          <a:extLst>
            <a:ext uri="{FF2B5EF4-FFF2-40B4-BE49-F238E27FC236}">
              <a16:creationId xmlns:a16="http://schemas.microsoft.com/office/drawing/2014/main" id="{8A66EC1F-22B0-2529-5187-9B2FF9C527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120650</xdr:colOff>
      <xdr:row>51</xdr:row>
      <xdr:rowOff>158750</xdr:rowOff>
    </xdr:from>
    <xdr:to>
      <xdr:col>23</xdr:col>
      <xdr:colOff>654050</xdr:colOff>
      <xdr:row>74</xdr:row>
      <xdr:rowOff>76200</xdr:rowOff>
    </xdr:to>
    <xdr:graphicFrame macro="">
      <xdr:nvGraphicFramePr>
        <xdr:cNvPr id="5" name="Chart 4">
          <a:extLst>
            <a:ext uri="{FF2B5EF4-FFF2-40B4-BE49-F238E27FC236}">
              <a16:creationId xmlns:a16="http://schemas.microsoft.com/office/drawing/2014/main" id="{469D6FBC-E793-684F-D26C-9AF904B440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133350</xdr:colOff>
      <xdr:row>76</xdr:row>
      <xdr:rowOff>228600</xdr:rowOff>
    </xdr:from>
    <xdr:to>
      <xdr:col>24</xdr:col>
      <xdr:colOff>88900</xdr:colOff>
      <xdr:row>98</xdr:row>
      <xdr:rowOff>266700</xdr:rowOff>
    </xdr:to>
    <xdr:graphicFrame macro="">
      <xdr:nvGraphicFramePr>
        <xdr:cNvPr id="6" name="Chart 5">
          <a:extLst>
            <a:ext uri="{FF2B5EF4-FFF2-40B4-BE49-F238E27FC236}">
              <a16:creationId xmlns:a16="http://schemas.microsoft.com/office/drawing/2014/main" id="{F4EA5A03-933A-7617-880D-D95CFEAA20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19050</xdr:colOff>
      <xdr:row>103</xdr:row>
      <xdr:rowOff>12700</xdr:rowOff>
    </xdr:from>
    <xdr:to>
      <xdr:col>24</xdr:col>
      <xdr:colOff>95250</xdr:colOff>
      <xdr:row>125</xdr:row>
      <xdr:rowOff>12700</xdr:rowOff>
    </xdr:to>
    <xdr:graphicFrame macro="">
      <xdr:nvGraphicFramePr>
        <xdr:cNvPr id="7" name="Chart 6">
          <a:extLst>
            <a:ext uri="{FF2B5EF4-FFF2-40B4-BE49-F238E27FC236}">
              <a16:creationId xmlns:a16="http://schemas.microsoft.com/office/drawing/2014/main" id="{5DEEF626-5E39-AD65-1E47-E4462C65CF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9524</xdr:colOff>
      <xdr:row>11</xdr:row>
      <xdr:rowOff>149224</xdr:rowOff>
    </xdr:from>
    <xdr:to>
      <xdr:col>19</xdr:col>
      <xdr:colOff>76199</xdr:colOff>
      <xdr:row>22</xdr:row>
      <xdr:rowOff>6349</xdr:rowOff>
    </xdr:to>
    <xdr:graphicFrame macro="">
      <xdr:nvGraphicFramePr>
        <xdr:cNvPr id="2" name="Chart 1">
          <a:extLst>
            <a:ext uri="{FF2B5EF4-FFF2-40B4-BE49-F238E27FC236}">
              <a16:creationId xmlns:a16="http://schemas.microsoft.com/office/drawing/2014/main" id="{CFF150FF-59C9-2BCD-B336-A2BFA20B62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9</xdr:col>
      <xdr:colOff>88900</xdr:colOff>
      <xdr:row>1</xdr:row>
      <xdr:rowOff>158750</xdr:rowOff>
    </xdr:from>
    <xdr:to>
      <xdr:col>20</xdr:col>
      <xdr:colOff>539750</xdr:colOff>
      <xdr:row>17</xdr:row>
      <xdr:rowOff>31750</xdr:rowOff>
    </xdr:to>
    <xdr:graphicFrame macro="">
      <xdr:nvGraphicFramePr>
        <xdr:cNvPr id="2" name="Chart 1">
          <a:extLst>
            <a:ext uri="{FF2B5EF4-FFF2-40B4-BE49-F238E27FC236}">
              <a16:creationId xmlns:a16="http://schemas.microsoft.com/office/drawing/2014/main" id="{94DD12DC-96CC-FE05-95F9-4B92CDA753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82550</xdr:colOff>
      <xdr:row>17</xdr:row>
      <xdr:rowOff>69850</xdr:rowOff>
    </xdr:from>
    <xdr:to>
      <xdr:col>20</xdr:col>
      <xdr:colOff>533400</xdr:colOff>
      <xdr:row>29</xdr:row>
      <xdr:rowOff>165100</xdr:rowOff>
    </xdr:to>
    <xdr:graphicFrame macro="">
      <xdr:nvGraphicFramePr>
        <xdr:cNvPr id="3" name="Chart 2">
          <a:extLst>
            <a:ext uri="{FF2B5EF4-FFF2-40B4-BE49-F238E27FC236}">
              <a16:creationId xmlns:a16="http://schemas.microsoft.com/office/drawing/2014/main" id="{60C917B1-2F51-F423-8647-8D7C5E9549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101600</xdr:colOff>
      <xdr:row>31</xdr:row>
      <xdr:rowOff>6350</xdr:rowOff>
    </xdr:from>
    <xdr:to>
      <xdr:col>20</xdr:col>
      <xdr:colOff>539750</xdr:colOff>
      <xdr:row>44</xdr:row>
      <xdr:rowOff>120650</xdr:rowOff>
    </xdr:to>
    <xdr:graphicFrame macro="">
      <xdr:nvGraphicFramePr>
        <xdr:cNvPr id="4" name="Chart 3">
          <a:extLst>
            <a:ext uri="{FF2B5EF4-FFF2-40B4-BE49-F238E27FC236}">
              <a16:creationId xmlns:a16="http://schemas.microsoft.com/office/drawing/2014/main" id="{95DD78FB-8B51-962A-D823-A154CE66DA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88900</xdr:colOff>
      <xdr:row>45</xdr:row>
      <xdr:rowOff>31750</xdr:rowOff>
    </xdr:from>
    <xdr:to>
      <xdr:col>20</xdr:col>
      <xdr:colOff>539750</xdr:colOff>
      <xdr:row>59</xdr:row>
      <xdr:rowOff>139700</xdr:rowOff>
    </xdr:to>
    <xdr:graphicFrame macro="">
      <xdr:nvGraphicFramePr>
        <xdr:cNvPr id="5" name="Chart 4">
          <a:extLst>
            <a:ext uri="{FF2B5EF4-FFF2-40B4-BE49-F238E27FC236}">
              <a16:creationId xmlns:a16="http://schemas.microsoft.com/office/drawing/2014/main" id="{7FDB0ED7-1D6F-F962-7BBA-C9A768C84B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76200</xdr:colOff>
      <xdr:row>61</xdr:row>
      <xdr:rowOff>107950</xdr:rowOff>
    </xdr:from>
    <xdr:to>
      <xdr:col>20</xdr:col>
      <xdr:colOff>565150</xdr:colOff>
      <xdr:row>75</xdr:row>
      <xdr:rowOff>0</xdr:rowOff>
    </xdr:to>
    <xdr:graphicFrame macro="">
      <xdr:nvGraphicFramePr>
        <xdr:cNvPr id="6" name="Chart 5">
          <a:extLst>
            <a:ext uri="{FF2B5EF4-FFF2-40B4-BE49-F238E27FC236}">
              <a16:creationId xmlns:a16="http://schemas.microsoft.com/office/drawing/2014/main" id="{E3F00CDA-DFC1-77E8-9847-DDB2B56707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8</xdr:col>
      <xdr:colOff>635000</xdr:colOff>
      <xdr:row>2</xdr:row>
      <xdr:rowOff>139700</xdr:rowOff>
    </xdr:from>
    <xdr:to>
      <xdr:col>22</xdr:col>
      <xdr:colOff>196850</xdr:colOff>
      <xdr:row>21</xdr:row>
      <xdr:rowOff>285750</xdr:rowOff>
    </xdr:to>
    <xdr:graphicFrame macro="">
      <xdr:nvGraphicFramePr>
        <xdr:cNvPr id="2" name="Chart 1">
          <a:extLst>
            <a:ext uri="{FF2B5EF4-FFF2-40B4-BE49-F238E27FC236}">
              <a16:creationId xmlns:a16="http://schemas.microsoft.com/office/drawing/2014/main" id="{F4406BBD-0B8C-71E4-B8F2-1F9F60C3E7F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6350</xdr:colOff>
      <xdr:row>24</xdr:row>
      <xdr:rowOff>285750</xdr:rowOff>
    </xdr:from>
    <xdr:to>
      <xdr:col>22</xdr:col>
      <xdr:colOff>247650</xdr:colOff>
      <xdr:row>44</xdr:row>
      <xdr:rowOff>254000</xdr:rowOff>
    </xdr:to>
    <xdr:graphicFrame macro="">
      <xdr:nvGraphicFramePr>
        <xdr:cNvPr id="3" name="Chart 2">
          <a:extLst>
            <a:ext uri="{FF2B5EF4-FFF2-40B4-BE49-F238E27FC236}">
              <a16:creationId xmlns:a16="http://schemas.microsoft.com/office/drawing/2014/main" id="{92EE8579-8963-AC1A-DD17-AC503CED24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25400</xdr:colOff>
      <xdr:row>47</xdr:row>
      <xdr:rowOff>273050</xdr:rowOff>
    </xdr:from>
    <xdr:to>
      <xdr:col>22</xdr:col>
      <xdr:colOff>260350</xdr:colOff>
      <xdr:row>68</xdr:row>
      <xdr:rowOff>133350</xdr:rowOff>
    </xdr:to>
    <xdr:graphicFrame macro="">
      <xdr:nvGraphicFramePr>
        <xdr:cNvPr id="4" name="Chart 3">
          <a:extLst>
            <a:ext uri="{FF2B5EF4-FFF2-40B4-BE49-F238E27FC236}">
              <a16:creationId xmlns:a16="http://schemas.microsoft.com/office/drawing/2014/main" id="{B275C709-F64E-0CA5-6572-C5ACA1E6D4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88900</xdr:colOff>
      <xdr:row>70</xdr:row>
      <xdr:rowOff>184150</xdr:rowOff>
    </xdr:from>
    <xdr:to>
      <xdr:col>22</xdr:col>
      <xdr:colOff>222250</xdr:colOff>
      <xdr:row>94</xdr:row>
      <xdr:rowOff>76200</xdr:rowOff>
    </xdr:to>
    <xdr:graphicFrame macro="">
      <xdr:nvGraphicFramePr>
        <xdr:cNvPr id="5" name="Chart 4">
          <a:extLst>
            <a:ext uri="{FF2B5EF4-FFF2-40B4-BE49-F238E27FC236}">
              <a16:creationId xmlns:a16="http://schemas.microsoft.com/office/drawing/2014/main" id="{0A959143-3FBC-8346-0C19-AD4CCE6C52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57150</xdr:colOff>
      <xdr:row>94</xdr:row>
      <xdr:rowOff>158750</xdr:rowOff>
    </xdr:from>
    <xdr:to>
      <xdr:col>22</xdr:col>
      <xdr:colOff>184150</xdr:colOff>
      <xdr:row>114</xdr:row>
      <xdr:rowOff>88900</xdr:rowOff>
    </xdr:to>
    <xdr:graphicFrame macro="">
      <xdr:nvGraphicFramePr>
        <xdr:cNvPr id="6" name="Chart 5">
          <a:extLst>
            <a:ext uri="{FF2B5EF4-FFF2-40B4-BE49-F238E27FC236}">
              <a16:creationId xmlns:a16="http://schemas.microsoft.com/office/drawing/2014/main" id="{224FD1AB-1B8F-0BB8-CD86-793809FC9C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7</xdr:col>
      <xdr:colOff>406400</xdr:colOff>
      <xdr:row>2</xdr:row>
      <xdr:rowOff>184150</xdr:rowOff>
    </xdr:from>
    <xdr:to>
      <xdr:col>17</xdr:col>
      <xdr:colOff>0</xdr:colOff>
      <xdr:row>11</xdr:row>
      <xdr:rowOff>158750</xdr:rowOff>
    </xdr:to>
    <xdr:graphicFrame macro="">
      <xdr:nvGraphicFramePr>
        <xdr:cNvPr id="2" name="Chart 1">
          <a:extLst>
            <a:ext uri="{FF2B5EF4-FFF2-40B4-BE49-F238E27FC236}">
              <a16:creationId xmlns:a16="http://schemas.microsoft.com/office/drawing/2014/main" id="{5640303C-889D-56EA-9A0D-830E9C2928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7</xdr:col>
      <xdr:colOff>628650</xdr:colOff>
      <xdr:row>2</xdr:row>
      <xdr:rowOff>107950</xdr:rowOff>
    </xdr:from>
    <xdr:to>
      <xdr:col>20</xdr:col>
      <xdr:colOff>82550</xdr:colOff>
      <xdr:row>13</xdr:row>
      <xdr:rowOff>44450</xdr:rowOff>
    </xdr:to>
    <xdr:graphicFrame macro="">
      <xdr:nvGraphicFramePr>
        <xdr:cNvPr id="2" name="Chart 1">
          <a:extLst>
            <a:ext uri="{FF2B5EF4-FFF2-40B4-BE49-F238E27FC236}">
              <a16:creationId xmlns:a16="http://schemas.microsoft.com/office/drawing/2014/main" id="{E62083DB-3921-7B78-6C30-A7ACD2679E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15</xdr:row>
      <xdr:rowOff>6350</xdr:rowOff>
    </xdr:from>
    <xdr:to>
      <xdr:col>21</xdr:col>
      <xdr:colOff>463550</xdr:colOff>
      <xdr:row>26</xdr:row>
      <xdr:rowOff>0</xdr:rowOff>
    </xdr:to>
    <xdr:graphicFrame macro="">
      <xdr:nvGraphicFramePr>
        <xdr:cNvPr id="3" name="Chart 2">
          <a:extLst>
            <a:ext uri="{FF2B5EF4-FFF2-40B4-BE49-F238E27FC236}">
              <a16:creationId xmlns:a16="http://schemas.microsoft.com/office/drawing/2014/main" id="{9E9AAADF-6C16-04EC-A63D-A3D111E65E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12700</xdr:colOff>
      <xdr:row>26</xdr:row>
      <xdr:rowOff>171450</xdr:rowOff>
    </xdr:from>
    <xdr:to>
      <xdr:col>21</xdr:col>
      <xdr:colOff>412750</xdr:colOff>
      <xdr:row>38</xdr:row>
      <xdr:rowOff>31750</xdr:rowOff>
    </xdr:to>
    <xdr:graphicFrame macro="">
      <xdr:nvGraphicFramePr>
        <xdr:cNvPr id="4" name="Chart 3">
          <a:extLst>
            <a:ext uri="{FF2B5EF4-FFF2-40B4-BE49-F238E27FC236}">
              <a16:creationId xmlns:a16="http://schemas.microsoft.com/office/drawing/2014/main" id="{08565F39-DBE8-0D87-20B2-778E1A0F5E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38</xdr:row>
      <xdr:rowOff>222250</xdr:rowOff>
    </xdr:from>
    <xdr:to>
      <xdr:col>21</xdr:col>
      <xdr:colOff>406400</xdr:colOff>
      <xdr:row>50</xdr:row>
      <xdr:rowOff>0</xdr:rowOff>
    </xdr:to>
    <xdr:graphicFrame macro="">
      <xdr:nvGraphicFramePr>
        <xdr:cNvPr id="5" name="Chart 4">
          <a:extLst>
            <a:ext uri="{FF2B5EF4-FFF2-40B4-BE49-F238E27FC236}">
              <a16:creationId xmlns:a16="http://schemas.microsoft.com/office/drawing/2014/main" id="{51906A29-43B4-63DB-8A0C-8BC5087294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50</xdr:row>
      <xdr:rowOff>381000</xdr:rowOff>
    </xdr:from>
    <xdr:to>
      <xdr:col>21</xdr:col>
      <xdr:colOff>393700</xdr:colOff>
      <xdr:row>62</xdr:row>
      <xdr:rowOff>44450</xdr:rowOff>
    </xdr:to>
    <xdr:graphicFrame macro="">
      <xdr:nvGraphicFramePr>
        <xdr:cNvPr id="6" name="Chart 5">
          <a:extLst>
            <a:ext uri="{FF2B5EF4-FFF2-40B4-BE49-F238E27FC236}">
              <a16:creationId xmlns:a16="http://schemas.microsoft.com/office/drawing/2014/main" id="{06C36D70-F561-3E10-0A27-46973A4669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6350</xdr:colOff>
      <xdr:row>16</xdr:row>
      <xdr:rowOff>0</xdr:rowOff>
    </xdr:from>
    <xdr:to>
      <xdr:col>19</xdr:col>
      <xdr:colOff>50800</xdr:colOff>
      <xdr:row>39</xdr:row>
      <xdr:rowOff>133350</xdr:rowOff>
    </xdr:to>
    <xdr:graphicFrame macro="">
      <xdr:nvGraphicFramePr>
        <xdr:cNvPr id="2" name="Chart 1">
          <a:extLst>
            <a:ext uri="{FF2B5EF4-FFF2-40B4-BE49-F238E27FC236}">
              <a16:creationId xmlns:a16="http://schemas.microsoft.com/office/drawing/2014/main" id="{63B15C8D-F4AF-CB96-1F30-8CEC0F325F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622300</xdr:colOff>
      <xdr:row>10</xdr:row>
      <xdr:rowOff>133350</xdr:rowOff>
    </xdr:from>
    <xdr:to>
      <xdr:col>7</xdr:col>
      <xdr:colOff>12700</xdr:colOff>
      <xdr:row>28</xdr:row>
      <xdr:rowOff>139700</xdr:rowOff>
    </xdr:to>
    <xdr:graphicFrame macro="">
      <xdr:nvGraphicFramePr>
        <xdr:cNvPr id="2" name="Chart 1">
          <a:extLst>
            <a:ext uri="{FF2B5EF4-FFF2-40B4-BE49-F238E27FC236}">
              <a16:creationId xmlns:a16="http://schemas.microsoft.com/office/drawing/2014/main" id="{E99559B6-CBC5-B0C2-9490-7E655463DB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419100</xdr:colOff>
      <xdr:row>16</xdr:row>
      <xdr:rowOff>222250</xdr:rowOff>
    </xdr:from>
    <xdr:to>
      <xdr:col>21</xdr:col>
      <xdr:colOff>330200</xdr:colOff>
      <xdr:row>29</xdr:row>
      <xdr:rowOff>19050</xdr:rowOff>
    </xdr:to>
    <xdr:graphicFrame macro="">
      <xdr:nvGraphicFramePr>
        <xdr:cNvPr id="2" name="Chart 1">
          <a:extLst>
            <a:ext uri="{FF2B5EF4-FFF2-40B4-BE49-F238E27FC236}">
              <a16:creationId xmlns:a16="http://schemas.microsoft.com/office/drawing/2014/main" id="{293491BE-5871-0B8A-26B9-29C13DBEF9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641350</xdr:colOff>
      <xdr:row>13</xdr:row>
      <xdr:rowOff>6350</xdr:rowOff>
    </xdr:from>
    <xdr:to>
      <xdr:col>10</xdr:col>
      <xdr:colOff>469900</xdr:colOff>
      <xdr:row>34</xdr:row>
      <xdr:rowOff>114300</xdr:rowOff>
    </xdr:to>
    <xdr:graphicFrame macro="">
      <xdr:nvGraphicFramePr>
        <xdr:cNvPr id="3" name="Chart 2">
          <a:extLst>
            <a:ext uri="{FF2B5EF4-FFF2-40B4-BE49-F238E27FC236}">
              <a16:creationId xmlns:a16="http://schemas.microsoft.com/office/drawing/2014/main" id="{05759CE4-5641-266D-DD42-85E7B3017F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654050</xdr:colOff>
      <xdr:row>14</xdr:row>
      <xdr:rowOff>120650</xdr:rowOff>
    </xdr:from>
    <xdr:to>
      <xdr:col>13</xdr:col>
      <xdr:colOff>88900</xdr:colOff>
      <xdr:row>35</xdr:row>
      <xdr:rowOff>12700</xdr:rowOff>
    </xdr:to>
    <xdr:graphicFrame macro="">
      <xdr:nvGraphicFramePr>
        <xdr:cNvPr id="2" name="Chart 1">
          <a:extLst>
            <a:ext uri="{FF2B5EF4-FFF2-40B4-BE49-F238E27FC236}">
              <a16:creationId xmlns:a16="http://schemas.microsoft.com/office/drawing/2014/main" id="{F2F75D3B-4C9A-90C2-6C45-041C23A926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6350</xdr:colOff>
      <xdr:row>9</xdr:row>
      <xdr:rowOff>158750</xdr:rowOff>
    </xdr:from>
    <xdr:to>
      <xdr:col>7</xdr:col>
      <xdr:colOff>412750</xdr:colOff>
      <xdr:row>25</xdr:row>
      <xdr:rowOff>57150</xdr:rowOff>
    </xdr:to>
    <xdr:graphicFrame macro="">
      <xdr:nvGraphicFramePr>
        <xdr:cNvPr id="2" name="Chart 1">
          <a:extLst>
            <a:ext uri="{FF2B5EF4-FFF2-40B4-BE49-F238E27FC236}">
              <a16:creationId xmlns:a16="http://schemas.microsoft.com/office/drawing/2014/main" id="{925A4EEC-265D-69B4-67A4-20AEDF305D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612774</xdr:colOff>
      <xdr:row>14</xdr:row>
      <xdr:rowOff>9524</xdr:rowOff>
    </xdr:from>
    <xdr:to>
      <xdr:col>22</xdr:col>
      <xdr:colOff>317499</xdr:colOff>
      <xdr:row>24</xdr:row>
      <xdr:rowOff>88899</xdr:rowOff>
    </xdr:to>
    <xdr:graphicFrame macro="">
      <xdr:nvGraphicFramePr>
        <xdr:cNvPr id="2" name="Chart 1">
          <a:extLst>
            <a:ext uri="{FF2B5EF4-FFF2-40B4-BE49-F238E27FC236}">
              <a16:creationId xmlns:a16="http://schemas.microsoft.com/office/drawing/2014/main" id="{970E9266-6C4D-1F25-D882-C8AB613012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895350</xdr:colOff>
      <xdr:row>24</xdr:row>
      <xdr:rowOff>171450</xdr:rowOff>
    </xdr:from>
    <xdr:to>
      <xdr:col>9</xdr:col>
      <xdr:colOff>292100</xdr:colOff>
      <xdr:row>40</xdr:row>
      <xdr:rowOff>69850</xdr:rowOff>
    </xdr:to>
    <xdr:graphicFrame macro="">
      <xdr:nvGraphicFramePr>
        <xdr:cNvPr id="3" name="Chart 2">
          <a:extLst>
            <a:ext uri="{FF2B5EF4-FFF2-40B4-BE49-F238E27FC236}">
              <a16:creationId xmlns:a16="http://schemas.microsoft.com/office/drawing/2014/main" id="{0D1A2B53-E9EF-8EB7-8217-FA43CE3411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641350</xdr:colOff>
      <xdr:row>18</xdr:row>
      <xdr:rowOff>38100</xdr:rowOff>
    </xdr:from>
    <xdr:to>
      <xdr:col>6</xdr:col>
      <xdr:colOff>768350</xdr:colOff>
      <xdr:row>33</xdr:row>
      <xdr:rowOff>114300</xdr:rowOff>
    </xdr:to>
    <xdr:graphicFrame macro="">
      <xdr:nvGraphicFramePr>
        <xdr:cNvPr id="2" name="Chart 1">
          <a:extLst>
            <a:ext uri="{FF2B5EF4-FFF2-40B4-BE49-F238E27FC236}">
              <a16:creationId xmlns:a16="http://schemas.microsoft.com/office/drawing/2014/main" id="{DC410BD4-19E6-1E97-CECD-DD59AC46D1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1</xdr:col>
      <xdr:colOff>38100</xdr:colOff>
      <xdr:row>10</xdr:row>
      <xdr:rowOff>38100</xdr:rowOff>
    </xdr:from>
    <xdr:to>
      <xdr:col>6</xdr:col>
      <xdr:colOff>1003300</xdr:colOff>
      <xdr:row>27</xdr:row>
      <xdr:rowOff>12700</xdr:rowOff>
    </xdr:to>
    <xdr:graphicFrame macro="">
      <xdr:nvGraphicFramePr>
        <xdr:cNvPr id="2" name="Chart 1">
          <a:extLst>
            <a:ext uri="{FF2B5EF4-FFF2-40B4-BE49-F238E27FC236}">
              <a16:creationId xmlns:a16="http://schemas.microsoft.com/office/drawing/2014/main" id="{422147B6-2C8A-A94B-F943-E84A705298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1</xdr:col>
      <xdr:colOff>88900</xdr:colOff>
      <xdr:row>18</xdr:row>
      <xdr:rowOff>25400</xdr:rowOff>
    </xdr:from>
    <xdr:to>
      <xdr:col>13</xdr:col>
      <xdr:colOff>63500</xdr:colOff>
      <xdr:row>37</xdr:row>
      <xdr:rowOff>82550</xdr:rowOff>
    </xdr:to>
    <xdr:graphicFrame macro="">
      <xdr:nvGraphicFramePr>
        <xdr:cNvPr id="2" name="Chart 1">
          <a:extLst>
            <a:ext uri="{FF2B5EF4-FFF2-40B4-BE49-F238E27FC236}">
              <a16:creationId xmlns:a16="http://schemas.microsoft.com/office/drawing/2014/main" id="{D8BCBA35-11B6-2CC3-4829-9C762816D6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7</xdr:col>
      <xdr:colOff>558800</xdr:colOff>
      <xdr:row>12</xdr:row>
      <xdr:rowOff>101600</xdr:rowOff>
    </xdr:from>
    <xdr:to>
      <xdr:col>22</xdr:col>
      <xdr:colOff>508000</xdr:colOff>
      <xdr:row>22</xdr:row>
      <xdr:rowOff>165100</xdr:rowOff>
    </xdr:to>
    <xdr:graphicFrame macro="">
      <xdr:nvGraphicFramePr>
        <xdr:cNvPr id="4" name="Chart 3">
          <a:extLst>
            <a:ext uri="{FF2B5EF4-FFF2-40B4-BE49-F238E27FC236}">
              <a16:creationId xmlns:a16="http://schemas.microsoft.com/office/drawing/2014/main" id="{584039AC-170A-BAF3-698A-41973D5FB9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7</xdr:col>
      <xdr:colOff>457200</xdr:colOff>
      <xdr:row>13</xdr:row>
      <xdr:rowOff>120650</xdr:rowOff>
    </xdr:from>
    <xdr:to>
      <xdr:col>22</xdr:col>
      <xdr:colOff>463550</xdr:colOff>
      <xdr:row>28</xdr:row>
      <xdr:rowOff>63500</xdr:rowOff>
    </xdr:to>
    <xdr:graphicFrame macro="">
      <xdr:nvGraphicFramePr>
        <xdr:cNvPr id="2" name="Chart 1">
          <a:extLst>
            <a:ext uri="{FF2B5EF4-FFF2-40B4-BE49-F238E27FC236}">
              <a16:creationId xmlns:a16="http://schemas.microsoft.com/office/drawing/2014/main" id="{D9880AF5-C722-151A-043F-F29AA3BA70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xdr:col>
      <xdr:colOff>19050</xdr:colOff>
      <xdr:row>10</xdr:row>
      <xdr:rowOff>31750</xdr:rowOff>
    </xdr:from>
    <xdr:to>
      <xdr:col>7</xdr:col>
      <xdr:colOff>50800</xdr:colOff>
      <xdr:row>25</xdr:row>
      <xdr:rowOff>107950</xdr:rowOff>
    </xdr:to>
    <xdr:graphicFrame macro="">
      <xdr:nvGraphicFramePr>
        <xdr:cNvPr id="2" name="Chart 1">
          <a:extLst>
            <a:ext uri="{FF2B5EF4-FFF2-40B4-BE49-F238E27FC236}">
              <a16:creationId xmlns:a16="http://schemas.microsoft.com/office/drawing/2014/main" id="{14F4F474-014C-E489-587D-BE3D35C232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1</xdr:col>
      <xdr:colOff>558800</xdr:colOff>
      <xdr:row>11</xdr:row>
      <xdr:rowOff>6350</xdr:rowOff>
    </xdr:from>
    <xdr:to>
      <xdr:col>8</xdr:col>
      <xdr:colOff>273050</xdr:colOff>
      <xdr:row>26</xdr:row>
      <xdr:rowOff>82550</xdr:rowOff>
    </xdr:to>
    <xdr:graphicFrame macro="">
      <xdr:nvGraphicFramePr>
        <xdr:cNvPr id="2" name="Chart 1">
          <a:extLst>
            <a:ext uri="{FF2B5EF4-FFF2-40B4-BE49-F238E27FC236}">
              <a16:creationId xmlns:a16="http://schemas.microsoft.com/office/drawing/2014/main" id="{84053B4B-08E0-01C2-A3C5-AE0D69277E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447674</xdr:colOff>
      <xdr:row>11</xdr:row>
      <xdr:rowOff>60324</xdr:rowOff>
    </xdr:from>
    <xdr:to>
      <xdr:col>20</xdr:col>
      <xdr:colOff>25400</xdr:colOff>
      <xdr:row>21</xdr:row>
      <xdr:rowOff>177799</xdr:rowOff>
    </xdr:to>
    <xdr:graphicFrame macro="">
      <xdr:nvGraphicFramePr>
        <xdr:cNvPr id="2" name="Chart 1">
          <a:extLst>
            <a:ext uri="{FF2B5EF4-FFF2-40B4-BE49-F238E27FC236}">
              <a16:creationId xmlns:a16="http://schemas.microsoft.com/office/drawing/2014/main" id="{9AFEA109-7DB8-DF09-1DD9-6BF16869D8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384174</xdr:colOff>
      <xdr:row>2</xdr:row>
      <xdr:rowOff>3174</xdr:rowOff>
    </xdr:from>
    <xdr:to>
      <xdr:col>21</xdr:col>
      <xdr:colOff>69850</xdr:colOff>
      <xdr:row>13</xdr:row>
      <xdr:rowOff>146049</xdr:rowOff>
    </xdr:to>
    <xdr:graphicFrame macro="">
      <xdr:nvGraphicFramePr>
        <xdr:cNvPr id="2" name="Chart 1">
          <a:extLst>
            <a:ext uri="{FF2B5EF4-FFF2-40B4-BE49-F238E27FC236}">
              <a16:creationId xmlns:a16="http://schemas.microsoft.com/office/drawing/2014/main" id="{08BE22E3-7A91-8628-9508-30364982AD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15875</xdr:colOff>
      <xdr:row>9</xdr:row>
      <xdr:rowOff>3174</xdr:rowOff>
    </xdr:from>
    <xdr:to>
      <xdr:col>7</xdr:col>
      <xdr:colOff>12701</xdr:colOff>
      <xdr:row>26</xdr:row>
      <xdr:rowOff>133349</xdr:rowOff>
    </xdr:to>
    <xdr:graphicFrame macro="">
      <xdr:nvGraphicFramePr>
        <xdr:cNvPr id="2" name="Chart 1">
          <a:extLst>
            <a:ext uri="{FF2B5EF4-FFF2-40B4-BE49-F238E27FC236}">
              <a16:creationId xmlns:a16="http://schemas.microsoft.com/office/drawing/2014/main" id="{BF166CCA-AFC4-18E9-DEFE-202CE2DF27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250824</xdr:colOff>
      <xdr:row>2</xdr:row>
      <xdr:rowOff>15875</xdr:rowOff>
    </xdr:from>
    <xdr:to>
      <xdr:col>21</xdr:col>
      <xdr:colOff>444499</xdr:colOff>
      <xdr:row>11</xdr:row>
      <xdr:rowOff>44451</xdr:rowOff>
    </xdr:to>
    <xdr:graphicFrame macro="">
      <xdr:nvGraphicFramePr>
        <xdr:cNvPr id="2" name="Chart 1">
          <a:extLst>
            <a:ext uri="{FF2B5EF4-FFF2-40B4-BE49-F238E27FC236}">
              <a16:creationId xmlns:a16="http://schemas.microsoft.com/office/drawing/2014/main" id="{81C523F9-7396-965D-0EE7-0E68C4005E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619124</xdr:colOff>
      <xdr:row>31</xdr:row>
      <xdr:rowOff>34924</xdr:rowOff>
    </xdr:from>
    <xdr:to>
      <xdr:col>12</xdr:col>
      <xdr:colOff>57149</xdr:colOff>
      <xdr:row>48</xdr:row>
      <xdr:rowOff>146049</xdr:rowOff>
    </xdr:to>
    <xdr:graphicFrame macro="">
      <xdr:nvGraphicFramePr>
        <xdr:cNvPr id="2" name="Chart 1">
          <a:extLst>
            <a:ext uri="{FF2B5EF4-FFF2-40B4-BE49-F238E27FC236}">
              <a16:creationId xmlns:a16="http://schemas.microsoft.com/office/drawing/2014/main" id="{9230FDCC-986F-179C-5820-F16B7E2CA3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234950</xdr:colOff>
      <xdr:row>33</xdr:row>
      <xdr:rowOff>79374</xdr:rowOff>
    </xdr:from>
    <xdr:to>
      <xdr:col>20</xdr:col>
      <xdr:colOff>107950</xdr:colOff>
      <xdr:row>46</xdr:row>
      <xdr:rowOff>120649</xdr:rowOff>
    </xdr:to>
    <xdr:graphicFrame macro="">
      <xdr:nvGraphicFramePr>
        <xdr:cNvPr id="2" name="Chart 1">
          <a:extLst>
            <a:ext uri="{FF2B5EF4-FFF2-40B4-BE49-F238E27FC236}">
              <a16:creationId xmlns:a16="http://schemas.microsoft.com/office/drawing/2014/main" id="{D1004EFD-B103-CB01-F56F-4A5837B269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FRDC Rec Fishing in Tasmania">
      <a:dk1>
        <a:sysClr val="windowText" lastClr="000000"/>
      </a:dk1>
      <a:lt1>
        <a:sysClr val="window" lastClr="FFFFFF"/>
      </a:lt1>
      <a:dk2>
        <a:srgbClr val="335B74"/>
      </a:dk2>
      <a:lt2>
        <a:srgbClr val="DFE3E5"/>
      </a:lt2>
      <a:accent1>
        <a:srgbClr val="42BA97"/>
      </a:accent1>
      <a:accent2>
        <a:srgbClr val="2683C6"/>
      </a:accent2>
      <a:accent3>
        <a:srgbClr val="27CED7"/>
      </a:accent3>
      <a:accent4>
        <a:srgbClr val="70A1C0"/>
      </a:accent4>
      <a:accent5>
        <a:srgbClr val="FDC97C"/>
      </a:accent5>
      <a:accent6>
        <a:srgbClr val="62A39F"/>
      </a:accent6>
      <a:hlink>
        <a:srgbClr val="6EAC1C"/>
      </a:hlink>
      <a:folHlink>
        <a:srgbClr val="B26B02"/>
      </a:folHlink>
    </a:clrScheme>
    <a:fontScheme name="ACCAN and PIAC">
      <a:majorFont>
        <a:latin typeface="Gisha"/>
        <a:ea typeface=""/>
        <a:cs typeface=""/>
      </a:majorFont>
      <a:minorFont>
        <a:latin typeface="Gish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7.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8.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2" Type="http://schemas.openxmlformats.org/officeDocument/2006/relationships/comments" Target="../comments20.xml"/><Relationship Id="rId1" Type="http://schemas.openxmlformats.org/officeDocument/2006/relationships/vmlDrawing" Target="../drawings/vmlDrawing20.vml"/></Relationships>
</file>

<file path=xl/worksheets/_rels/sheet2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drawing" Target="../drawings/drawing19.xml"/></Relationships>
</file>

<file path=xl/worksheets/_rels/sheet23.xml.rels><?xml version="1.0" encoding="UTF-8" standalone="yes"?>
<Relationships xmlns="http://schemas.openxmlformats.org/package/2006/relationships"><Relationship Id="rId2" Type="http://schemas.openxmlformats.org/officeDocument/2006/relationships/comments" Target="../comments22.xml"/><Relationship Id="rId1" Type="http://schemas.openxmlformats.org/officeDocument/2006/relationships/vmlDrawing" Target="../drawings/vmlDrawing22.v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3.xml"/><Relationship Id="rId1" Type="http://schemas.openxmlformats.org/officeDocument/2006/relationships/vmlDrawing" Target="../drawings/vmlDrawing23.vml"/></Relationships>
</file>

<file path=xl/worksheets/_rels/sheet25.xml.rels><?xml version="1.0" encoding="UTF-8" standalone="yes"?>
<Relationships xmlns="http://schemas.openxmlformats.org/package/2006/relationships"><Relationship Id="rId2" Type="http://schemas.openxmlformats.org/officeDocument/2006/relationships/comments" Target="../comments24.xml"/><Relationship Id="rId1" Type="http://schemas.openxmlformats.org/officeDocument/2006/relationships/vmlDrawing" Target="../drawings/vmlDrawing24.vml"/></Relationships>
</file>

<file path=xl/worksheets/_rels/sheet26.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9.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10.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drawing" Target="../drawings/drawing20.xml"/></Relationships>
</file>

<file path=xl/worksheets/_rels/sheet29.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0.xml.rels><?xml version="1.0" encoding="UTF-8" standalone="yes"?>
<Relationships xmlns="http://schemas.openxmlformats.org/package/2006/relationships"><Relationship Id="rId2" Type="http://schemas.openxmlformats.org/officeDocument/2006/relationships/comments" Target="../comments29.xml"/><Relationship Id="rId1" Type="http://schemas.openxmlformats.org/officeDocument/2006/relationships/vmlDrawing" Target="../drawings/vmlDrawing29.vml"/></Relationships>
</file>

<file path=xl/worksheets/_rels/sheet31.xml.rels><?xml version="1.0" encoding="UTF-8" standalone="yes"?>
<Relationships xmlns="http://schemas.openxmlformats.org/package/2006/relationships"><Relationship Id="rId2" Type="http://schemas.openxmlformats.org/officeDocument/2006/relationships/comments" Target="../comments30.xml"/><Relationship Id="rId1" Type="http://schemas.openxmlformats.org/officeDocument/2006/relationships/vmlDrawing" Target="../drawings/vmlDrawing30.vml"/></Relationships>
</file>

<file path=xl/worksheets/_rels/sheet32.xml.rels><?xml version="1.0" encoding="UTF-8" standalone="yes"?>
<Relationships xmlns="http://schemas.openxmlformats.org/package/2006/relationships"><Relationship Id="rId2" Type="http://schemas.openxmlformats.org/officeDocument/2006/relationships/comments" Target="../comments31.xml"/><Relationship Id="rId1" Type="http://schemas.openxmlformats.org/officeDocument/2006/relationships/vmlDrawing" Target="../drawings/vmlDrawing31.vml"/></Relationships>
</file>

<file path=xl/worksheets/_rels/sheet33.xml.rels><?xml version="1.0" encoding="UTF-8" standalone="yes"?>
<Relationships xmlns="http://schemas.openxmlformats.org/package/2006/relationships"><Relationship Id="rId2" Type="http://schemas.openxmlformats.org/officeDocument/2006/relationships/comments" Target="../comments32.xml"/><Relationship Id="rId1" Type="http://schemas.openxmlformats.org/officeDocument/2006/relationships/vmlDrawing" Target="../drawings/vmlDrawing32.vml"/></Relationships>
</file>

<file path=xl/worksheets/_rels/sheet34.xml.rels><?xml version="1.0" encoding="UTF-8" standalone="yes"?>
<Relationships xmlns="http://schemas.openxmlformats.org/package/2006/relationships"><Relationship Id="rId3" Type="http://schemas.openxmlformats.org/officeDocument/2006/relationships/comments" Target="../comments33.xml"/><Relationship Id="rId2" Type="http://schemas.openxmlformats.org/officeDocument/2006/relationships/vmlDrawing" Target="../drawings/vmlDrawing33.vml"/><Relationship Id="rId1" Type="http://schemas.openxmlformats.org/officeDocument/2006/relationships/drawing" Target="../drawings/drawing21.xml"/></Relationships>
</file>

<file path=xl/worksheets/_rels/sheet35.xml.rels><?xml version="1.0" encoding="UTF-8" standalone="yes"?>
<Relationships xmlns="http://schemas.openxmlformats.org/package/2006/relationships"><Relationship Id="rId2" Type="http://schemas.openxmlformats.org/officeDocument/2006/relationships/comments" Target="../comments34.xml"/><Relationship Id="rId1" Type="http://schemas.openxmlformats.org/officeDocument/2006/relationships/vmlDrawing" Target="../drawings/vmlDrawing34.vml"/></Relationships>
</file>

<file path=xl/worksheets/_rels/sheet36.xml.rels><?xml version="1.0" encoding="UTF-8" standalone="yes"?>
<Relationships xmlns="http://schemas.openxmlformats.org/package/2006/relationships"><Relationship Id="rId2" Type="http://schemas.openxmlformats.org/officeDocument/2006/relationships/comments" Target="../comments35.xml"/><Relationship Id="rId1" Type="http://schemas.openxmlformats.org/officeDocument/2006/relationships/vmlDrawing" Target="../drawings/vmlDrawing35.vml"/></Relationships>
</file>

<file path=xl/worksheets/_rels/sheet37.xml.rels><?xml version="1.0" encoding="UTF-8" standalone="yes"?>
<Relationships xmlns="http://schemas.openxmlformats.org/package/2006/relationships"><Relationship Id="rId2" Type="http://schemas.openxmlformats.org/officeDocument/2006/relationships/comments" Target="../comments36.xml"/><Relationship Id="rId1" Type="http://schemas.openxmlformats.org/officeDocument/2006/relationships/vmlDrawing" Target="../drawings/vmlDrawing36.vml"/></Relationships>
</file>

<file path=xl/worksheets/_rels/sheet38.xml.rels><?xml version="1.0" encoding="UTF-8" standalone="yes"?>
<Relationships xmlns="http://schemas.openxmlformats.org/package/2006/relationships"><Relationship Id="rId2" Type="http://schemas.openxmlformats.org/officeDocument/2006/relationships/comments" Target="../comments37.xml"/><Relationship Id="rId1" Type="http://schemas.openxmlformats.org/officeDocument/2006/relationships/vmlDrawing" Target="../drawings/vmlDrawing37.vm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22.xml"/><Relationship Id="rId1" Type="http://schemas.openxmlformats.org/officeDocument/2006/relationships/printerSettings" Target="../printerSettings/printerSettings12.bin"/><Relationship Id="rId4" Type="http://schemas.openxmlformats.org/officeDocument/2006/relationships/comments" Target="../comments3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40.xml.rels><?xml version="1.0" encoding="UTF-8" standalone="yes"?>
<Relationships xmlns="http://schemas.openxmlformats.org/package/2006/relationships"><Relationship Id="rId2" Type="http://schemas.openxmlformats.org/officeDocument/2006/relationships/comments" Target="../comments39.xml"/><Relationship Id="rId1" Type="http://schemas.openxmlformats.org/officeDocument/2006/relationships/vmlDrawing" Target="../drawings/vmlDrawing39.vml"/></Relationships>
</file>

<file path=xl/worksheets/_rels/sheet41.xml.rels><?xml version="1.0" encoding="UTF-8" standalone="yes"?>
<Relationships xmlns="http://schemas.openxmlformats.org/package/2006/relationships"><Relationship Id="rId3" Type="http://schemas.openxmlformats.org/officeDocument/2006/relationships/comments" Target="../comments40.xml"/><Relationship Id="rId2" Type="http://schemas.openxmlformats.org/officeDocument/2006/relationships/vmlDrawing" Target="../drawings/vmlDrawing40.vml"/><Relationship Id="rId1" Type="http://schemas.openxmlformats.org/officeDocument/2006/relationships/drawing" Target="../drawings/drawing23.xml"/></Relationships>
</file>

<file path=xl/worksheets/_rels/sheet42.xml.rels><?xml version="1.0" encoding="UTF-8" standalone="yes"?>
<Relationships xmlns="http://schemas.openxmlformats.org/package/2006/relationships"><Relationship Id="rId2" Type="http://schemas.openxmlformats.org/officeDocument/2006/relationships/comments" Target="../comments41.xml"/><Relationship Id="rId1" Type="http://schemas.openxmlformats.org/officeDocument/2006/relationships/vmlDrawing" Target="../drawings/vmlDrawing41.vml"/></Relationships>
</file>

<file path=xl/worksheets/_rels/sheet43.xml.rels><?xml version="1.0" encoding="UTF-8" standalone="yes"?>
<Relationships xmlns="http://schemas.openxmlformats.org/package/2006/relationships"><Relationship Id="rId3" Type="http://schemas.openxmlformats.org/officeDocument/2006/relationships/comments" Target="../comments42.xml"/><Relationship Id="rId2" Type="http://schemas.openxmlformats.org/officeDocument/2006/relationships/vmlDrawing" Target="../drawings/vmlDrawing42.vml"/><Relationship Id="rId1" Type="http://schemas.openxmlformats.org/officeDocument/2006/relationships/drawing" Target="../drawings/drawing24.xml"/></Relationships>
</file>

<file path=xl/worksheets/_rels/sheet44.xml.rels><?xml version="1.0" encoding="UTF-8" standalone="yes"?>
<Relationships xmlns="http://schemas.openxmlformats.org/package/2006/relationships"><Relationship Id="rId2" Type="http://schemas.openxmlformats.org/officeDocument/2006/relationships/comments" Target="../comments43.xml"/><Relationship Id="rId1" Type="http://schemas.openxmlformats.org/officeDocument/2006/relationships/vmlDrawing" Target="../drawings/vmlDrawing43.vml"/></Relationships>
</file>

<file path=xl/worksheets/_rels/sheet45.xml.rels><?xml version="1.0" encoding="UTF-8" standalone="yes"?>
<Relationships xmlns="http://schemas.openxmlformats.org/package/2006/relationships"><Relationship Id="rId3" Type="http://schemas.openxmlformats.org/officeDocument/2006/relationships/comments" Target="../comments44.xml"/><Relationship Id="rId2" Type="http://schemas.openxmlformats.org/officeDocument/2006/relationships/vmlDrawing" Target="../drawings/vmlDrawing44.vml"/><Relationship Id="rId1" Type="http://schemas.openxmlformats.org/officeDocument/2006/relationships/drawing" Target="../drawings/drawing25.xml"/></Relationships>
</file>

<file path=xl/worksheets/_rels/sheet46.xml.rels><?xml version="1.0" encoding="UTF-8" standalone="yes"?>
<Relationships xmlns="http://schemas.openxmlformats.org/package/2006/relationships"><Relationship Id="rId3" Type="http://schemas.openxmlformats.org/officeDocument/2006/relationships/comments" Target="../comments45.xml"/><Relationship Id="rId2" Type="http://schemas.openxmlformats.org/officeDocument/2006/relationships/vmlDrawing" Target="../drawings/vmlDrawing45.vml"/><Relationship Id="rId1" Type="http://schemas.openxmlformats.org/officeDocument/2006/relationships/drawing" Target="../drawings/drawing26.xml"/></Relationships>
</file>

<file path=xl/worksheets/_rels/sheet47.xml.rels><?xml version="1.0" encoding="UTF-8" standalone="yes"?>
<Relationships xmlns="http://schemas.openxmlformats.org/package/2006/relationships"><Relationship Id="rId3" Type="http://schemas.openxmlformats.org/officeDocument/2006/relationships/comments" Target="../comments46.xml"/><Relationship Id="rId2" Type="http://schemas.openxmlformats.org/officeDocument/2006/relationships/vmlDrawing" Target="../drawings/vmlDrawing46.vml"/><Relationship Id="rId1" Type="http://schemas.openxmlformats.org/officeDocument/2006/relationships/drawing" Target="../drawings/drawing27.xml"/></Relationships>
</file>

<file path=xl/worksheets/_rels/sheet48.xml.rels><?xml version="1.0" encoding="UTF-8" standalone="yes"?>
<Relationships xmlns="http://schemas.openxmlformats.org/package/2006/relationships"><Relationship Id="rId3" Type="http://schemas.openxmlformats.org/officeDocument/2006/relationships/comments" Target="../comments47.xml"/><Relationship Id="rId2" Type="http://schemas.openxmlformats.org/officeDocument/2006/relationships/vmlDrawing" Target="../drawings/vmlDrawing47.vml"/><Relationship Id="rId1" Type="http://schemas.openxmlformats.org/officeDocument/2006/relationships/drawing" Target="../drawings/drawing28.xml"/></Relationships>
</file>

<file path=xl/worksheets/_rels/sheet49.xml.rels><?xml version="1.0" encoding="UTF-8" standalone="yes"?>
<Relationships xmlns="http://schemas.openxmlformats.org/package/2006/relationships"><Relationship Id="rId3" Type="http://schemas.openxmlformats.org/officeDocument/2006/relationships/comments" Target="../comments48.xml"/><Relationship Id="rId2" Type="http://schemas.openxmlformats.org/officeDocument/2006/relationships/vmlDrawing" Target="../drawings/vmlDrawing48.vml"/><Relationship Id="rId1" Type="http://schemas.openxmlformats.org/officeDocument/2006/relationships/drawing" Target="../drawings/drawing2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50.xml.rels><?xml version="1.0" encoding="UTF-8" standalone="yes"?>
<Relationships xmlns="http://schemas.openxmlformats.org/package/2006/relationships"><Relationship Id="rId3" Type="http://schemas.openxmlformats.org/officeDocument/2006/relationships/comments" Target="../comments49.xml"/><Relationship Id="rId2" Type="http://schemas.openxmlformats.org/officeDocument/2006/relationships/vmlDrawing" Target="../drawings/vmlDrawing49.vml"/><Relationship Id="rId1" Type="http://schemas.openxmlformats.org/officeDocument/2006/relationships/drawing" Target="../drawings/drawing30.xml"/></Relationships>
</file>

<file path=xl/worksheets/_rels/sheet51.xml.rels><?xml version="1.0" encoding="UTF-8" standalone="yes"?>
<Relationships xmlns="http://schemas.openxmlformats.org/package/2006/relationships"><Relationship Id="rId3" Type="http://schemas.openxmlformats.org/officeDocument/2006/relationships/comments" Target="../comments50.xml"/><Relationship Id="rId2" Type="http://schemas.openxmlformats.org/officeDocument/2006/relationships/vmlDrawing" Target="../drawings/vmlDrawing50.vml"/><Relationship Id="rId1" Type="http://schemas.openxmlformats.org/officeDocument/2006/relationships/drawing" Target="../drawings/drawing31.xml"/></Relationships>
</file>

<file path=xl/worksheets/_rels/sheet52.xml.rels><?xml version="1.0" encoding="UTF-8" standalone="yes"?>
<Relationships xmlns="http://schemas.openxmlformats.org/package/2006/relationships"><Relationship Id="rId3" Type="http://schemas.openxmlformats.org/officeDocument/2006/relationships/comments" Target="../comments51.xml"/><Relationship Id="rId2" Type="http://schemas.openxmlformats.org/officeDocument/2006/relationships/vmlDrawing" Target="../drawings/vmlDrawing51.vml"/><Relationship Id="rId1" Type="http://schemas.openxmlformats.org/officeDocument/2006/relationships/drawing" Target="../drawings/drawing32.xml"/></Relationships>
</file>

<file path=xl/worksheets/_rels/sheet53.xml.rels><?xml version="1.0" encoding="UTF-8" standalone="yes"?>
<Relationships xmlns="http://schemas.openxmlformats.org/package/2006/relationships"><Relationship Id="rId3" Type="http://schemas.openxmlformats.org/officeDocument/2006/relationships/comments" Target="../comments52.xml"/><Relationship Id="rId2" Type="http://schemas.openxmlformats.org/officeDocument/2006/relationships/vmlDrawing" Target="../drawings/vmlDrawing52.vml"/><Relationship Id="rId1" Type="http://schemas.openxmlformats.org/officeDocument/2006/relationships/drawing" Target="../drawings/drawing33.xml"/></Relationships>
</file>

<file path=xl/worksheets/_rels/sheet54.xml.rels><?xml version="1.0" encoding="UTF-8" standalone="yes"?>
<Relationships xmlns="http://schemas.openxmlformats.org/package/2006/relationships"><Relationship Id="rId3" Type="http://schemas.openxmlformats.org/officeDocument/2006/relationships/vmlDrawing" Target="../drawings/vmlDrawing53.vml"/><Relationship Id="rId2" Type="http://schemas.openxmlformats.org/officeDocument/2006/relationships/drawing" Target="../drawings/drawing34.xml"/><Relationship Id="rId1" Type="http://schemas.openxmlformats.org/officeDocument/2006/relationships/printerSettings" Target="../printerSettings/printerSettings13.bin"/><Relationship Id="rId4" Type="http://schemas.openxmlformats.org/officeDocument/2006/relationships/comments" Target="../comments53.xml"/></Relationships>
</file>

<file path=xl/worksheets/_rels/sheet55.xml.rels><?xml version="1.0" encoding="UTF-8" standalone="yes"?>
<Relationships xmlns="http://schemas.openxmlformats.org/package/2006/relationships"><Relationship Id="rId3" Type="http://schemas.openxmlformats.org/officeDocument/2006/relationships/comments" Target="../comments54.xml"/><Relationship Id="rId2" Type="http://schemas.openxmlformats.org/officeDocument/2006/relationships/vmlDrawing" Target="../drawings/vmlDrawing54.vml"/><Relationship Id="rId1" Type="http://schemas.openxmlformats.org/officeDocument/2006/relationships/drawing" Target="../drawings/drawing35.xml"/></Relationships>
</file>

<file path=xl/worksheets/_rels/sheet56.xml.rels><?xml version="1.0" encoding="UTF-8" standalone="yes"?>
<Relationships xmlns="http://schemas.openxmlformats.org/package/2006/relationships"><Relationship Id="rId3" Type="http://schemas.openxmlformats.org/officeDocument/2006/relationships/comments" Target="../comments55.xml"/><Relationship Id="rId2" Type="http://schemas.openxmlformats.org/officeDocument/2006/relationships/vmlDrawing" Target="../drawings/vmlDrawing55.vml"/><Relationship Id="rId1" Type="http://schemas.openxmlformats.org/officeDocument/2006/relationships/drawing" Target="../drawings/drawing36.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4814C-8AF5-4C07-8DD4-97CC165D611F}">
  <dimension ref="A1:O140"/>
  <sheetViews>
    <sheetView tabSelected="1" workbookViewId="0">
      <pane xSplit="1" ySplit="1" topLeftCell="B2" activePane="bottomRight" state="frozenSplit"/>
      <selection pane="topRight" activeCell="B1" sqref="B1"/>
      <selection pane="bottomLeft" activeCell="A2" sqref="A2"/>
      <selection pane="bottomRight" sqref="A1:A1048576"/>
    </sheetView>
  </sheetViews>
  <sheetFormatPr defaultRowHeight="15" x14ac:dyDescent="0.25"/>
  <cols>
    <col min="1" max="1" width="20.625" customWidth="1"/>
    <col min="2" max="2" width="70.625" customWidth="1"/>
    <col min="3" max="3" width="45.625" customWidth="1"/>
    <col min="4" max="4" width="35.625" customWidth="1"/>
    <col min="5" max="7" width="20.625" style="71" customWidth="1"/>
    <col min="8" max="10" width="15.625" style="71" customWidth="1"/>
    <col min="11" max="11" width="25.625" style="71" customWidth="1"/>
    <col min="12" max="14" width="14.625" style="71" customWidth="1"/>
    <col min="15" max="15" width="30.625" style="71" customWidth="1"/>
  </cols>
  <sheetData>
    <row r="1" spans="1:15" s="70" customFormat="1" x14ac:dyDescent="0.25">
      <c r="A1" s="70" t="s">
        <v>364</v>
      </c>
      <c r="B1" s="70" t="s">
        <v>365</v>
      </c>
      <c r="C1" s="70" t="s">
        <v>366</v>
      </c>
      <c r="D1" s="70" t="s">
        <v>367</v>
      </c>
      <c r="E1" s="70" t="s">
        <v>368</v>
      </c>
      <c r="F1" s="70" t="s">
        <v>369</v>
      </c>
      <c r="G1" s="70" t="s">
        <v>370</v>
      </c>
      <c r="H1" s="70" t="s">
        <v>371</v>
      </c>
      <c r="I1" s="70" t="s">
        <v>372</v>
      </c>
      <c r="J1" s="70" t="s">
        <v>373</v>
      </c>
      <c r="K1" s="70" t="s">
        <v>374</v>
      </c>
      <c r="L1" s="70" t="s">
        <v>375</v>
      </c>
      <c r="M1" s="70" t="s">
        <v>376</v>
      </c>
      <c r="N1" s="70" t="s">
        <v>377</v>
      </c>
      <c r="O1" s="70" t="s">
        <v>378</v>
      </c>
    </row>
    <row r="3" spans="1:15" x14ac:dyDescent="0.25">
      <c r="A3" s="72" t="s">
        <v>379</v>
      </c>
      <c r="B3" s="1" t="s">
        <v>380</v>
      </c>
      <c r="E3" s="71" t="s">
        <v>381</v>
      </c>
      <c r="F3" s="71" t="s">
        <v>382</v>
      </c>
      <c r="G3" s="71" t="s">
        <v>383</v>
      </c>
      <c r="O3" s="71" t="s">
        <v>384</v>
      </c>
    </row>
    <row r="4" spans="1:15" x14ac:dyDescent="0.25">
      <c r="A4" s="72" t="s">
        <v>379</v>
      </c>
      <c r="B4" s="1" t="s">
        <v>380</v>
      </c>
      <c r="D4" t="s">
        <v>386</v>
      </c>
      <c r="E4" s="71" t="s">
        <v>385</v>
      </c>
      <c r="F4" s="71" t="s">
        <v>382</v>
      </c>
      <c r="G4" s="71" t="s">
        <v>383</v>
      </c>
      <c r="O4" s="71" t="s">
        <v>384</v>
      </c>
    </row>
    <row r="5" spans="1:15" x14ac:dyDescent="0.25">
      <c r="A5" s="72" t="s">
        <v>379</v>
      </c>
      <c r="B5" s="1" t="s">
        <v>380</v>
      </c>
      <c r="D5" t="s">
        <v>389</v>
      </c>
      <c r="E5" s="71" t="s">
        <v>388</v>
      </c>
      <c r="F5" s="71" t="s">
        <v>382</v>
      </c>
      <c r="G5" s="71" t="s">
        <v>383</v>
      </c>
      <c r="O5" s="71" t="s">
        <v>384</v>
      </c>
    </row>
    <row r="6" spans="1:15" x14ac:dyDescent="0.25">
      <c r="A6" s="72" t="s">
        <v>379</v>
      </c>
      <c r="B6" s="1" t="s">
        <v>380</v>
      </c>
      <c r="D6" t="s">
        <v>392</v>
      </c>
      <c r="E6" s="71" t="s">
        <v>391</v>
      </c>
      <c r="F6" s="71" t="s">
        <v>382</v>
      </c>
      <c r="G6" s="71" t="s">
        <v>383</v>
      </c>
      <c r="O6" s="71" t="s">
        <v>384</v>
      </c>
    </row>
    <row r="7" spans="1:15" x14ac:dyDescent="0.25">
      <c r="A7" s="72" t="s">
        <v>379</v>
      </c>
      <c r="B7" s="1" t="s">
        <v>380</v>
      </c>
      <c r="D7" t="s">
        <v>395</v>
      </c>
      <c r="E7" s="71" t="s">
        <v>394</v>
      </c>
      <c r="F7" s="71" t="s">
        <v>382</v>
      </c>
      <c r="G7" s="71" t="s">
        <v>383</v>
      </c>
      <c r="O7" s="71" t="s">
        <v>384</v>
      </c>
    </row>
    <row r="8" spans="1:15" x14ac:dyDescent="0.25">
      <c r="A8" s="72" t="s">
        <v>402</v>
      </c>
      <c r="B8" s="1" t="s">
        <v>403</v>
      </c>
      <c r="D8" t="s">
        <v>386</v>
      </c>
      <c r="E8" s="71" t="s">
        <v>404</v>
      </c>
      <c r="F8" s="71" t="s">
        <v>382</v>
      </c>
      <c r="G8" s="71" t="s">
        <v>383</v>
      </c>
      <c r="O8" s="71" t="s">
        <v>384</v>
      </c>
    </row>
    <row r="9" spans="1:15" x14ac:dyDescent="0.25">
      <c r="A9" s="72" t="s">
        <v>402</v>
      </c>
      <c r="B9" s="1" t="s">
        <v>403</v>
      </c>
      <c r="D9" t="s">
        <v>389</v>
      </c>
      <c r="E9" s="71" t="s">
        <v>405</v>
      </c>
      <c r="F9" s="71" t="s">
        <v>382</v>
      </c>
      <c r="G9" s="71" t="s">
        <v>383</v>
      </c>
      <c r="O9" s="71" t="s">
        <v>384</v>
      </c>
    </row>
    <row r="10" spans="1:15" x14ac:dyDescent="0.25">
      <c r="A10" s="72" t="s">
        <v>402</v>
      </c>
      <c r="B10" s="1" t="s">
        <v>403</v>
      </c>
      <c r="D10" t="s">
        <v>392</v>
      </c>
      <c r="E10" s="71" t="s">
        <v>406</v>
      </c>
      <c r="F10" s="71" t="s">
        <v>382</v>
      </c>
      <c r="G10" s="71" t="s">
        <v>383</v>
      </c>
      <c r="O10" s="71" t="s">
        <v>384</v>
      </c>
    </row>
    <row r="11" spans="1:15" x14ac:dyDescent="0.25">
      <c r="A11" s="72" t="s">
        <v>402</v>
      </c>
      <c r="B11" s="1" t="s">
        <v>403</v>
      </c>
      <c r="D11" t="s">
        <v>395</v>
      </c>
      <c r="E11" s="71" t="s">
        <v>407</v>
      </c>
      <c r="F11" s="71" t="s">
        <v>382</v>
      </c>
      <c r="G11" s="71" t="s">
        <v>383</v>
      </c>
      <c r="O11" s="71" t="s">
        <v>384</v>
      </c>
    </row>
    <row r="12" spans="1:15" x14ac:dyDescent="0.25">
      <c r="A12" s="72" t="s">
        <v>409</v>
      </c>
      <c r="B12" s="1" t="s">
        <v>410</v>
      </c>
      <c r="D12" t="s">
        <v>386</v>
      </c>
      <c r="E12" s="71" t="s">
        <v>411</v>
      </c>
      <c r="F12" s="71" t="s">
        <v>382</v>
      </c>
      <c r="G12" s="71" t="s">
        <v>383</v>
      </c>
      <c r="O12" s="71" t="s">
        <v>384</v>
      </c>
    </row>
    <row r="13" spans="1:15" x14ac:dyDescent="0.25">
      <c r="A13" s="72" t="s">
        <v>409</v>
      </c>
      <c r="B13" s="1" t="s">
        <v>410</v>
      </c>
      <c r="D13" t="s">
        <v>389</v>
      </c>
      <c r="E13" s="71" t="s">
        <v>412</v>
      </c>
      <c r="F13" s="71" t="s">
        <v>382</v>
      </c>
      <c r="G13" s="71" t="s">
        <v>383</v>
      </c>
      <c r="O13" s="71" t="s">
        <v>384</v>
      </c>
    </row>
    <row r="14" spans="1:15" x14ac:dyDescent="0.25">
      <c r="A14" s="72" t="s">
        <v>409</v>
      </c>
      <c r="B14" s="1" t="s">
        <v>410</v>
      </c>
      <c r="D14" t="s">
        <v>392</v>
      </c>
      <c r="E14" s="71" t="s">
        <v>413</v>
      </c>
      <c r="F14" s="71" t="s">
        <v>382</v>
      </c>
      <c r="G14" s="71" t="s">
        <v>383</v>
      </c>
      <c r="O14" s="71" t="s">
        <v>384</v>
      </c>
    </row>
    <row r="15" spans="1:15" x14ac:dyDescent="0.25">
      <c r="A15" s="72" t="s">
        <v>409</v>
      </c>
      <c r="B15" s="1" t="s">
        <v>410</v>
      </c>
      <c r="D15" t="s">
        <v>395</v>
      </c>
      <c r="E15" s="71" t="s">
        <v>414</v>
      </c>
      <c r="F15" s="71" t="s">
        <v>382</v>
      </c>
      <c r="G15" s="71" t="s">
        <v>383</v>
      </c>
      <c r="O15" s="71" t="s">
        <v>384</v>
      </c>
    </row>
    <row r="16" spans="1:15" x14ac:dyDescent="0.25">
      <c r="A16" s="72" t="s">
        <v>418</v>
      </c>
      <c r="B16" s="1" t="s">
        <v>419</v>
      </c>
      <c r="C16" s="1" t="s">
        <v>425</v>
      </c>
      <c r="E16" s="71" t="s">
        <v>420</v>
      </c>
      <c r="F16" s="71" t="s">
        <v>426</v>
      </c>
      <c r="G16" s="71" t="s">
        <v>422</v>
      </c>
      <c r="O16" s="71" t="s">
        <v>384</v>
      </c>
    </row>
    <row r="17" spans="1:15" x14ac:dyDescent="0.25">
      <c r="A17" s="72" t="s">
        <v>427</v>
      </c>
      <c r="B17" s="1" t="s">
        <v>419</v>
      </c>
      <c r="C17" s="1" t="s">
        <v>425</v>
      </c>
      <c r="E17" s="71" t="s">
        <v>428</v>
      </c>
      <c r="F17" s="71" t="s">
        <v>426</v>
      </c>
      <c r="G17" s="71" t="s">
        <v>422</v>
      </c>
      <c r="O17" s="71" t="s">
        <v>384</v>
      </c>
    </row>
    <row r="18" spans="1:15" x14ac:dyDescent="0.25">
      <c r="A18" s="72" t="s">
        <v>418</v>
      </c>
      <c r="B18" s="1" t="s">
        <v>419</v>
      </c>
      <c r="C18" s="1" t="s">
        <v>425</v>
      </c>
      <c r="E18" s="71" t="s">
        <v>429</v>
      </c>
      <c r="F18" s="71" t="s">
        <v>426</v>
      </c>
      <c r="G18" s="71" t="s">
        <v>422</v>
      </c>
      <c r="O18" s="71" t="s">
        <v>384</v>
      </c>
    </row>
    <row r="19" spans="1:15" x14ac:dyDescent="0.25">
      <c r="A19" s="72" t="s">
        <v>430</v>
      </c>
      <c r="B19" s="1" t="s">
        <v>431</v>
      </c>
      <c r="C19" s="1" t="s">
        <v>425</v>
      </c>
      <c r="E19" s="71" t="s">
        <v>432</v>
      </c>
      <c r="F19" s="71" t="s">
        <v>426</v>
      </c>
      <c r="G19" s="71" t="s">
        <v>422</v>
      </c>
      <c r="O19" s="71" t="s">
        <v>384</v>
      </c>
    </row>
    <row r="20" spans="1:15" x14ac:dyDescent="0.25">
      <c r="A20" s="72" t="s">
        <v>433</v>
      </c>
      <c r="B20" s="1" t="s">
        <v>434</v>
      </c>
      <c r="C20" s="1" t="s">
        <v>425</v>
      </c>
      <c r="E20" s="71" t="s">
        <v>435</v>
      </c>
      <c r="F20" s="71" t="s">
        <v>426</v>
      </c>
      <c r="G20" s="71" t="s">
        <v>422</v>
      </c>
      <c r="O20" s="71" t="s">
        <v>384</v>
      </c>
    </row>
    <row r="21" spans="1:15" x14ac:dyDescent="0.25">
      <c r="A21" s="72" t="s">
        <v>436</v>
      </c>
      <c r="B21" s="1" t="s">
        <v>437</v>
      </c>
      <c r="C21" s="1" t="s">
        <v>425</v>
      </c>
      <c r="E21" s="71" t="s">
        <v>438</v>
      </c>
      <c r="F21" s="71" t="s">
        <v>426</v>
      </c>
      <c r="G21" s="71" t="s">
        <v>422</v>
      </c>
      <c r="O21" s="71" t="s">
        <v>384</v>
      </c>
    </row>
    <row r="22" spans="1:15" x14ac:dyDescent="0.25">
      <c r="A22" s="72" t="s">
        <v>439</v>
      </c>
      <c r="B22" s="1" t="s">
        <v>440</v>
      </c>
      <c r="C22" s="1" t="s">
        <v>425</v>
      </c>
      <c r="E22" s="71" t="s">
        <v>441</v>
      </c>
      <c r="F22" s="71" t="s">
        <v>426</v>
      </c>
      <c r="G22" s="71" t="s">
        <v>422</v>
      </c>
      <c r="O22" s="71" t="s">
        <v>384</v>
      </c>
    </row>
    <row r="23" spans="1:15" x14ac:dyDescent="0.25">
      <c r="A23" s="72" t="s">
        <v>442</v>
      </c>
      <c r="B23" s="1" t="s">
        <v>443</v>
      </c>
      <c r="C23" s="1" t="s">
        <v>425</v>
      </c>
      <c r="E23" s="71" t="s">
        <v>444</v>
      </c>
      <c r="F23" s="71" t="s">
        <v>426</v>
      </c>
      <c r="G23" s="71" t="s">
        <v>422</v>
      </c>
      <c r="O23" s="71" t="s">
        <v>384</v>
      </c>
    </row>
    <row r="24" spans="1:15" x14ac:dyDescent="0.25">
      <c r="A24" s="72" t="s">
        <v>445</v>
      </c>
      <c r="B24" s="1" t="s">
        <v>446</v>
      </c>
      <c r="C24" s="1" t="s">
        <v>425</v>
      </c>
      <c r="E24" s="71" t="s">
        <v>447</v>
      </c>
      <c r="F24" s="71" t="s">
        <v>426</v>
      </c>
      <c r="G24" s="71" t="s">
        <v>422</v>
      </c>
      <c r="O24" s="71" t="s">
        <v>384</v>
      </c>
    </row>
    <row r="25" spans="1:15" x14ac:dyDescent="0.25">
      <c r="A25" s="72" t="s">
        <v>448</v>
      </c>
      <c r="B25" s="1" t="s">
        <v>449</v>
      </c>
      <c r="C25" s="1" t="s">
        <v>425</v>
      </c>
      <c r="E25" s="71" t="s">
        <v>450</v>
      </c>
      <c r="F25" s="71" t="s">
        <v>426</v>
      </c>
      <c r="G25" s="71" t="s">
        <v>422</v>
      </c>
      <c r="O25" s="71" t="s">
        <v>384</v>
      </c>
    </row>
    <row r="26" spans="1:15" x14ac:dyDescent="0.25">
      <c r="A26" s="72" t="s">
        <v>451</v>
      </c>
      <c r="B26" s="1" t="s">
        <v>452</v>
      </c>
      <c r="C26" s="1" t="s">
        <v>425</v>
      </c>
      <c r="E26" s="71" t="s">
        <v>453</v>
      </c>
      <c r="F26" s="71" t="s">
        <v>426</v>
      </c>
      <c r="G26" s="71" t="s">
        <v>422</v>
      </c>
      <c r="O26" s="71" t="s">
        <v>384</v>
      </c>
    </row>
    <row r="27" spans="1:15" x14ac:dyDescent="0.25">
      <c r="A27" s="72" t="s">
        <v>454</v>
      </c>
      <c r="B27" s="1" t="s">
        <v>455</v>
      </c>
      <c r="C27" s="1" t="s">
        <v>425</v>
      </c>
      <c r="E27" s="71" t="s">
        <v>456</v>
      </c>
      <c r="F27" s="71" t="s">
        <v>426</v>
      </c>
      <c r="G27" s="71" t="s">
        <v>422</v>
      </c>
      <c r="O27" s="71" t="s">
        <v>384</v>
      </c>
    </row>
    <row r="28" spans="1:15" x14ac:dyDescent="0.25">
      <c r="A28" s="72" t="s">
        <v>457</v>
      </c>
      <c r="B28" s="1" t="s">
        <v>458</v>
      </c>
      <c r="C28" s="1" t="s">
        <v>425</v>
      </c>
      <c r="E28" s="71" t="s">
        <v>459</v>
      </c>
      <c r="F28" s="71" t="s">
        <v>426</v>
      </c>
      <c r="G28" s="71" t="s">
        <v>422</v>
      </c>
      <c r="O28" s="71" t="s">
        <v>384</v>
      </c>
    </row>
    <row r="29" spans="1:15" x14ac:dyDescent="0.25">
      <c r="A29" s="72" t="s">
        <v>460</v>
      </c>
      <c r="B29" s="1" t="s">
        <v>461</v>
      </c>
      <c r="C29" s="1" t="s">
        <v>425</v>
      </c>
      <c r="E29" s="71" t="s">
        <v>462</v>
      </c>
      <c r="F29" s="71" t="s">
        <v>426</v>
      </c>
      <c r="G29" s="71" t="s">
        <v>422</v>
      </c>
      <c r="O29" s="71" t="s">
        <v>384</v>
      </c>
    </row>
    <row r="30" spans="1:15" x14ac:dyDescent="0.25">
      <c r="A30" s="72" t="s">
        <v>463</v>
      </c>
      <c r="B30" s="1" t="s">
        <v>464</v>
      </c>
      <c r="C30" s="1" t="s">
        <v>425</v>
      </c>
      <c r="E30" s="71" t="s">
        <v>465</v>
      </c>
      <c r="F30" s="71" t="s">
        <v>426</v>
      </c>
      <c r="G30" s="71" t="s">
        <v>422</v>
      </c>
      <c r="O30" s="71" t="s">
        <v>384</v>
      </c>
    </row>
    <row r="31" spans="1:15" x14ac:dyDescent="0.25">
      <c r="A31" s="72" t="s">
        <v>466</v>
      </c>
      <c r="B31" s="1" t="s">
        <v>467</v>
      </c>
      <c r="C31" s="1" t="s">
        <v>425</v>
      </c>
      <c r="E31" s="71" t="s">
        <v>468</v>
      </c>
      <c r="F31" s="71" t="s">
        <v>426</v>
      </c>
      <c r="G31" s="71" t="s">
        <v>422</v>
      </c>
      <c r="O31" s="71" t="s">
        <v>384</v>
      </c>
    </row>
    <row r="32" spans="1:15" x14ac:dyDescent="0.25">
      <c r="A32" s="72" t="s">
        <v>469</v>
      </c>
      <c r="B32" s="1" t="s">
        <v>470</v>
      </c>
      <c r="C32" s="1" t="s">
        <v>425</v>
      </c>
      <c r="E32" s="71" t="s">
        <v>471</v>
      </c>
      <c r="F32" s="71" t="s">
        <v>426</v>
      </c>
      <c r="G32" s="71" t="s">
        <v>422</v>
      </c>
      <c r="O32" s="71" t="s">
        <v>384</v>
      </c>
    </row>
    <row r="33" spans="1:15" x14ac:dyDescent="0.25">
      <c r="A33" s="72" t="s">
        <v>472</v>
      </c>
      <c r="B33" s="1" t="s">
        <v>470</v>
      </c>
      <c r="C33" s="1" t="s">
        <v>425</v>
      </c>
      <c r="E33" s="71" t="s">
        <v>473</v>
      </c>
      <c r="F33" s="71" t="s">
        <v>426</v>
      </c>
      <c r="G33" s="71" t="s">
        <v>422</v>
      </c>
      <c r="O33" s="71" t="s">
        <v>384</v>
      </c>
    </row>
    <row r="34" spans="1:15" x14ac:dyDescent="0.25">
      <c r="A34" s="72" t="s">
        <v>474</v>
      </c>
      <c r="B34" s="1" t="s">
        <v>475</v>
      </c>
      <c r="C34" s="1" t="s">
        <v>425</v>
      </c>
      <c r="E34" s="71" t="s">
        <v>476</v>
      </c>
      <c r="F34" s="71" t="s">
        <v>426</v>
      </c>
      <c r="G34" s="71" t="s">
        <v>422</v>
      </c>
      <c r="O34" s="71" t="s">
        <v>384</v>
      </c>
    </row>
    <row r="35" spans="1:15" x14ac:dyDescent="0.25">
      <c r="A35" s="72" t="s">
        <v>477</v>
      </c>
      <c r="B35" s="1" t="s">
        <v>478</v>
      </c>
      <c r="C35" s="1" t="s">
        <v>425</v>
      </c>
      <c r="E35" s="71" t="s">
        <v>479</v>
      </c>
      <c r="F35" s="71" t="s">
        <v>426</v>
      </c>
      <c r="G35" s="71" t="s">
        <v>422</v>
      </c>
      <c r="O35" s="71" t="s">
        <v>384</v>
      </c>
    </row>
    <row r="36" spans="1:15" x14ac:dyDescent="0.25">
      <c r="A36" s="72" t="s">
        <v>480</v>
      </c>
      <c r="B36" s="1" t="s">
        <v>481</v>
      </c>
      <c r="C36" s="1" t="s">
        <v>425</v>
      </c>
      <c r="E36" s="71" t="s">
        <v>482</v>
      </c>
      <c r="F36" s="71" t="s">
        <v>426</v>
      </c>
      <c r="G36" s="71" t="s">
        <v>422</v>
      </c>
      <c r="O36" s="71" t="s">
        <v>384</v>
      </c>
    </row>
    <row r="37" spans="1:15" x14ac:dyDescent="0.25">
      <c r="A37" s="72" t="s">
        <v>483</v>
      </c>
      <c r="B37" s="1" t="s">
        <v>484</v>
      </c>
      <c r="C37" s="1" t="s">
        <v>425</v>
      </c>
      <c r="E37" s="71" t="s">
        <v>485</v>
      </c>
      <c r="F37" s="71" t="s">
        <v>426</v>
      </c>
      <c r="G37" s="71" t="s">
        <v>422</v>
      </c>
      <c r="O37" s="71" t="s">
        <v>384</v>
      </c>
    </row>
    <row r="38" spans="1:15" x14ac:dyDescent="0.25">
      <c r="A38" s="72" t="s">
        <v>486</v>
      </c>
      <c r="B38" s="1" t="s">
        <v>487</v>
      </c>
      <c r="C38" s="1" t="s">
        <v>425</v>
      </c>
      <c r="E38" s="71" t="s">
        <v>488</v>
      </c>
      <c r="F38" s="71" t="s">
        <v>426</v>
      </c>
      <c r="G38" s="71" t="s">
        <v>422</v>
      </c>
      <c r="O38" s="71" t="s">
        <v>384</v>
      </c>
    </row>
    <row r="39" spans="1:15" x14ac:dyDescent="0.25">
      <c r="A39" s="72" t="s">
        <v>489</v>
      </c>
      <c r="B39" s="1" t="s">
        <v>490</v>
      </c>
      <c r="C39" s="1" t="s">
        <v>425</v>
      </c>
      <c r="E39" s="71" t="s">
        <v>491</v>
      </c>
      <c r="F39" s="71" t="s">
        <v>426</v>
      </c>
      <c r="G39" s="71" t="s">
        <v>422</v>
      </c>
      <c r="O39" s="71" t="s">
        <v>384</v>
      </c>
    </row>
    <row r="40" spans="1:15" x14ac:dyDescent="0.25">
      <c r="A40" s="72" t="s">
        <v>492</v>
      </c>
      <c r="B40" s="1" t="s">
        <v>493</v>
      </c>
      <c r="C40" s="1" t="s">
        <v>425</v>
      </c>
      <c r="E40" s="71" t="s">
        <v>494</v>
      </c>
      <c r="F40" s="71" t="s">
        <v>426</v>
      </c>
      <c r="G40" s="71" t="s">
        <v>422</v>
      </c>
      <c r="O40" s="71" t="s">
        <v>384</v>
      </c>
    </row>
    <row r="41" spans="1:15" x14ac:dyDescent="0.25">
      <c r="A41" s="72" t="s">
        <v>495</v>
      </c>
      <c r="B41" s="1" t="s">
        <v>496</v>
      </c>
      <c r="C41" s="1" t="s">
        <v>425</v>
      </c>
      <c r="E41" s="71" t="s">
        <v>497</v>
      </c>
      <c r="F41" s="71" t="s">
        <v>426</v>
      </c>
      <c r="G41" s="71" t="s">
        <v>422</v>
      </c>
      <c r="O41" s="71" t="s">
        <v>384</v>
      </c>
    </row>
    <row r="42" spans="1:15" x14ac:dyDescent="0.25">
      <c r="A42" s="72" t="s">
        <v>504</v>
      </c>
      <c r="B42" s="1" t="s">
        <v>505</v>
      </c>
      <c r="C42" s="1" t="s">
        <v>425</v>
      </c>
      <c r="E42" s="71" t="s">
        <v>506</v>
      </c>
      <c r="F42" s="71" t="s">
        <v>426</v>
      </c>
      <c r="G42" s="71" t="s">
        <v>422</v>
      </c>
      <c r="O42" s="71" t="s">
        <v>384</v>
      </c>
    </row>
    <row r="43" spans="1:15" x14ac:dyDescent="0.25">
      <c r="A43" s="72" t="s">
        <v>507</v>
      </c>
      <c r="B43" s="1" t="s">
        <v>508</v>
      </c>
      <c r="C43" s="1" t="s">
        <v>425</v>
      </c>
      <c r="E43" s="71" t="s">
        <v>509</v>
      </c>
      <c r="F43" s="71" t="s">
        <v>426</v>
      </c>
      <c r="G43" s="71" t="s">
        <v>422</v>
      </c>
      <c r="O43" s="71" t="s">
        <v>384</v>
      </c>
    </row>
    <row r="44" spans="1:15" x14ac:dyDescent="0.25">
      <c r="A44" s="72" t="s">
        <v>510</v>
      </c>
      <c r="B44" s="1" t="s">
        <v>511</v>
      </c>
      <c r="C44" s="1" t="s">
        <v>425</v>
      </c>
      <c r="E44" s="71" t="s">
        <v>512</v>
      </c>
      <c r="F44" s="71" t="s">
        <v>426</v>
      </c>
      <c r="G44" s="71" t="s">
        <v>422</v>
      </c>
      <c r="O44" s="71" t="s">
        <v>384</v>
      </c>
    </row>
    <row r="45" spans="1:15" x14ac:dyDescent="0.25">
      <c r="A45" s="72" t="s">
        <v>513</v>
      </c>
      <c r="B45" s="1" t="s">
        <v>514</v>
      </c>
      <c r="C45" s="1" t="s">
        <v>425</v>
      </c>
      <c r="E45" s="71" t="s">
        <v>515</v>
      </c>
      <c r="F45" s="71" t="s">
        <v>426</v>
      </c>
      <c r="G45" s="71" t="s">
        <v>422</v>
      </c>
      <c r="O45" s="71" t="s">
        <v>384</v>
      </c>
    </row>
    <row r="46" spans="1:15" x14ac:dyDescent="0.25">
      <c r="A46" s="72" t="s">
        <v>516</v>
      </c>
      <c r="B46" s="1" t="s">
        <v>517</v>
      </c>
      <c r="C46" s="1" t="s">
        <v>425</v>
      </c>
      <c r="E46" s="71" t="s">
        <v>518</v>
      </c>
      <c r="F46" s="71" t="s">
        <v>426</v>
      </c>
      <c r="G46" s="71" t="s">
        <v>422</v>
      </c>
      <c r="O46" s="71" t="s">
        <v>384</v>
      </c>
    </row>
    <row r="47" spans="1:15" x14ac:dyDescent="0.25">
      <c r="A47" s="72" t="s">
        <v>519</v>
      </c>
      <c r="B47" s="1" t="s">
        <v>520</v>
      </c>
      <c r="C47" s="1" t="s">
        <v>425</v>
      </c>
      <c r="E47" s="71" t="s">
        <v>521</v>
      </c>
      <c r="F47" s="71" t="s">
        <v>426</v>
      </c>
      <c r="G47" s="71" t="s">
        <v>422</v>
      </c>
      <c r="O47" s="71" t="s">
        <v>384</v>
      </c>
    </row>
    <row r="48" spans="1:15" x14ac:dyDescent="0.25">
      <c r="A48" s="72" t="s">
        <v>522</v>
      </c>
      <c r="B48" s="1" t="s">
        <v>523</v>
      </c>
      <c r="C48" s="1" t="s">
        <v>425</v>
      </c>
      <c r="E48" s="71" t="s">
        <v>524</v>
      </c>
      <c r="F48" s="71" t="s">
        <v>426</v>
      </c>
      <c r="G48" s="71" t="s">
        <v>422</v>
      </c>
      <c r="O48" s="71" t="s">
        <v>384</v>
      </c>
    </row>
    <row r="49" spans="1:15" x14ac:dyDescent="0.25">
      <c r="A49" s="72" t="s">
        <v>525</v>
      </c>
      <c r="B49" s="1" t="s">
        <v>526</v>
      </c>
      <c r="C49" s="1" t="s">
        <v>425</v>
      </c>
      <c r="E49" s="71" t="s">
        <v>527</v>
      </c>
      <c r="F49" s="71" t="s">
        <v>426</v>
      </c>
      <c r="G49" s="71" t="s">
        <v>422</v>
      </c>
      <c r="O49" s="71" t="s">
        <v>384</v>
      </c>
    </row>
    <row r="50" spans="1:15" x14ac:dyDescent="0.25">
      <c r="A50" s="72" t="s">
        <v>528</v>
      </c>
      <c r="B50" s="1" t="s">
        <v>529</v>
      </c>
      <c r="C50" s="1" t="s">
        <v>425</v>
      </c>
      <c r="E50" s="71" t="s">
        <v>530</v>
      </c>
      <c r="F50" s="71" t="s">
        <v>426</v>
      </c>
      <c r="G50" s="71" t="s">
        <v>422</v>
      </c>
      <c r="O50" s="71" t="s">
        <v>384</v>
      </c>
    </row>
    <row r="51" spans="1:15" x14ac:dyDescent="0.25">
      <c r="A51" s="72" t="s">
        <v>531</v>
      </c>
      <c r="B51" s="1" t="s">
        <v>532</v>
      </c>
      <c r="C51" s="1" t="s">
        <v>425</v>
      </c>
      <c r="E51" s="71" t="s">
        <v>533</v>
      </c>
      <c r="F51" s="71" t="s">
        <v>426</v>
      </c>
      <c r="G51" s="71" t="s">
        <v>422</v>
      </c>
      <c r="O51" s="71" t="s">
        <v>384</v>
      </c>
    </row>
    <row r="52" spans="1:15" x14ac:dyDescent="0.25">
      <c r="A52" s="72" t="s">
        <v>534</v>
      </c>
      <c r="B52" s="1" t="s">
        <v>535</v>
      </c>
      <c r="C52" s="1" t="s">
        <v>425</v>
      </c>
      <c r="E52" s="71" t="s">
        <v>536</v>
      </c>
      <c r="F52" s="71" t="s">
        <v>426</v>
      </c>
      <c r="G52" s="71" t="s">
        <v>422</v>
      </c>
      <c r="O52" s="71" t="s">
        <v>384</v>
      </c>
    </row>
    <row r="53" spans="1:15" x14ac:dyDescent="0.25">
      <c r="A53" s="72" t="s">
        <v>537</v>
      </c>
      <c r="B53" s="1" t="s">
        <v>538</v>
      </c>
      <c r="C53" s="1" t="s">
        <v>425</v>
      </c>
      <c r="E53" s="71" t="s">
        <v>539</v>
      </c>
      <c r="F53" s="71" t="s">
        <v>426</v>
      </c>
      <c r="G53" s="71" t="s">
        <v>422</v>
      </c>
      <c r="O53" s="71" t="s">
        <v>384</v>
      </c>
    </row>
    <row r="54" spans="1:15" x14ac:dyDescent="0.25">
      <c r="A54" s="72" t="s">
        <v>540</v>
      </c>
      <c r="B54" s="1" t="s">
        <v>541</v>
      </c>
      <c r="C54" s="1" t="s">
        <v>425</v>
      </c>
      <c r="E54" s="71" t="s">
        <v>542</v>
      </c>
      <c r="F54" s="71" t="s">
        <v>426</v>
      </c>
      <c r="G54" s="71" t="s">
        <v>422</v>
      </c>
      <c r="O54" s="71" t="s">
        <v>384</v>
      </c>
    </row>
    <row r="55" spans="1:15" x14ac:dyDescent="0.25">
      <c r="A55" s="72" t="s">
        <v>543</v>
      </c>
      <c r="B55" s="1" t="s">
        <v>544</v>
      </c>
      <c r="C55" s="1" t="s">
        <v>425</v>
      </c>
      <c r="E55" s="71" t="s">
        <v>545</v>
      </c>
      <c r="F55" s="71" t="s">
        <v>426</v>
      </c>
      <c r="G55" s="71" t="s">
        <v>422</v>
      </c>
      <c r="O55" s="71" t="s">
        <v>384</v>
      </c>
    </row>
    <row r="56" spans="1:15" x14ac:dyDescent="0.25">
      <c r="A56" s="72" t="s">
        <v>546</v>
      </c>
      <c r="B56" s="1" t="s">
        <v>547</v>
      </c>
      <c r="C56" s="1" t="s">
        <v>425</v>
      </c>
      <c r="E56" s="71" t="s">
        <v>548</v>
      </c>
      <c r="F56" s="71" t="s">
        <v>426</v>
      </c>
      <c r="G56" s="71" t="s">
        <v>422</v>
      </c>
      <c r="O56" s="71" t="s">
        <v>384</v>
      </c>
    </row>
    <row r="57" spans="1:15" x14ac:dyDescent="0.25">
      <c r="A57" s="72" t="s">
        <v>549</v>
      </c>
      <c r="B57" s="1" t="s">
        <v>550</v>
      </c>
      <c r="C57" s="1" t="s">
        <v>425</v>
      </c>
      <c r="E57" s="71" t="s">
        <v>551</v>
      </c>
      <c r="F57" s="71" t="s">
        <v>426</v>
      </c>
      <c r="G57" s="71" t="s">
        <v>422</v>
      </c>
      <c r="O57" s="71" t="s">
        <v>384</v>
      </c>
    </row>
    <row r="58" spans="1:15" x14ac:dyDescent="0.25">
      <c r="A58" s="72" t="s">
        <v>552</v>
      </c>
      <c r="B58" s="1" t="s">
        <v>553</v>
      </c>
      <c r="C58" s="1" t="s">
        <v>425</v>
      </c>
      <c r="E58" s="71" t="s">
        <v>554</v>
      </c>
      <c r="F58" s="71" t="s">
        <v>426</v>
      </c>
      <c r="G58" s="71" t="s">
        <v>422</v>
      </c>
      <c r="O58" s="71" t="s">
        <v>384</v>
      </c>
    </row>
    <row r="59" spans="1:15" x14ac:dyDescent="0.25">
      <c r="A59" s="72" t="s">
        <v>555</v>
      </c>
      <c r="B59" s="1" t="s">
        <v>556</v>
      </c>
      <c r="C59" s="1" t="s">
        <v>425</v>
      </c>
      <c r="E59" s="71" t="s">
        <v>557</v>
      </c>
      <c r="F59" s="71" t="s">
        <v>426</v>
      </c>
      <c r="G59" s="71" t="s">
        <v>422</v>
      </c>
      <c r="O59" s="71" t="s">
        <v>384</v>
      </c>
    </row>
    <row r="60" spans="1:15" x14ac:dyDescent="0.25">
      <c r="A60" s="72" t="s">
        <v>558</v>
      </c>
      <c r="B60" s="1" t="s">
        <v>559</v>
      </c>
      <c r="C60" s="1" t="s">
        <v>425</v>
      </c>
      <c r="E60" s="71" t="s">
        <v>560</v>
      </c>
      <c r="F60" s="71" t="s">
        <v>426</v>
      </c>
      <c r="G60" s="71" t="s">
        <v>422</v>
      </c>
      <c r="O60" s="71" t="s">
        <v>384</v>
      </c>
    </row>
    <row r="61" spans="1:15" x14ac:dyDescent="0.25">
      <c r="A61" s="72" t="s">
        <v>561</v>
      </c>
      <c r="B61" s="1" t="s">
        <v>562</v>
      </c>
      <c r="C61" s="1" t="s">
        <v>425</v>
      </c>
      <c r="E61" s="71" t="s">
        <v>563</v>
      </c>
      <c r="F61" s="71" t="s">
        <v>426</v>
      </c>
      <c r="G61" s="71" t="s">
        <v>422</v>
      </c>
      <c r="O61" s="71" t="s">
        <v>384</v>
      </c>
    </row>
    <row r="62" spans="1:15" x14ac:dyDescent="0.25">
      <c r="A62" s="72" t="s">
        <v>564</v>
      </c>
      <c r="B62" s="1" t="s">
        <v>565</v>
      </c>
      <c r="C62" s="1" t="s">
        <v>425</v>
      </c>
      <c r="E62" s="71" t="s">
        <v>566</v>
      </c>
      <c r="F62" s="71" t="s">
        <v>426</v>
      </c>
      <c r="G62" s="71" t="s">
        <v>422</v>
      </c>
      <c r="O62" s="71" t="s">
        <v>384</v>
      </c>
    </row>
    <row r="63" spans="1:15" x14ac:dyDescent="0.25">
      <c r="A63" s="72" t="s">
        <v>567</v>
      </c>
      <c r="B63" s="1" t="s">
        <v>568</v>
      </c>
      <c r="C63" s="1" t="s">
        <v>425</v>
      </c>
      <c r="E63" s="71" t="s">
        <v>569</v>
      </c>
      <c r="F63" s="71" t="s">
        <v>426</v>
      </c>
      <c r="G63" s="71" t="s">
        <v>422</v>
      </c>
      <c r="O63" s="71" t="s">
        <v>384</v>
      </c>
    </row>
    <row r="64" spans="1:15" x14ac:dyDescent="0.25">
      <c r="A64" s="72" t="s">
        <v>570</v>
      </c>
      <c r="B64" s="1" t="s">
        <v>571</v>
      </c>
      <c r="C64" s="1" t="s">
        <v>425</v>
      </c>
      <c r="E64" s="71" t="s">
        <v>572</v>
      </c>
      <c r="F64" s="71" t="s">
        <v>426</v>
      </c>
      <c r="G64" s="71" t="s">
        <v>422</v>
      </c>
      <c r="O64" s="71" t="s">
        <v>384</v>
      </c>
    </row>
    <row r="65" spans="1:15" x14ac:dyDescent="0.25">
      <c r="A65" s="72" t="s">
        <v>573</v>
      </c>
      <c r="B65" s="1" t="s">
        <v>574</v>
      </c>
      <c r="C65" s="1" t="s">
        <v>425</v>
      </c>
      <c r="E65" s="71" t="s">
        <v>575</v>
      </c>
      <c r="F65" s="71" t="s">
        <v>426</v>
      </c>
      <c r="G65" s="71" t="s">
        <v>422</v>
      </c>
      <c r="O65" s="71" t="s">
        <v>384</v>
      </c>
    </row>
    <row r="66" spans="1:15" x14ac:dyDescent="0.25">
      <c r="A66" s="72" t="s">
        <v>576</v>
      </c>
      <c r="B66" s="1" t="s">
        <v>577</v>
      </c>
      <c r="C66" s="1" t="s">
        <v>425</v>
      </c>
      <c r="E66" s="71" t="s">
        <v>578</v>
      </c>
      <c r="F66" s="71" t="s">
        <v>426</v>
      </c>
      <c r="G66" s="71" t="s">
        <v>422</v>
      </c>
      <c r="O66" s="71" t="s">
        <v>384</v>
      </c>
    </row>
    <row r="67" spans="1:15" x14ac:dyDescent="0.25">
      <c r="A67" s="72" t="s">
        <v>579</v>
      </c>
      <c r="B67" s="1" t="s">
        <v>580</v>
      </c>
      <c r="C67" s="1" t="s">
        <v>425</v>
      </c>
      <c r="E67" s="71" t="s">
        <v>581</v>
      </c>
      <c r="F67" s="71" t="s">
        <v>426</v>
      </c>
      <c r="G67" s="71" t="s">
        <v>422</v>
      </c>
      <c r="O67" s="71" t="s">
        <v>384</v>
      </c>
    </row>
    <row r="68" spans="1:15" x14ac:dyDescent="0.25">
      <c r="A68" s="72" t="s">
        <v>582</v>
      </c>
      <c r="B68" s="1" t="s">
        <v>583</v>
      </c>
      <c r="C68" s="1" t="s">
        <v>425</v>
      </c>
      <c r="E68" s="71" t="s">
        <v>584</v>
      </c>
      <c r="F68" s="71" t="s">
        <v>426</v>
      </c>
      <c r="G68" s="71" t="s">
        <v>422</v>
      </c>
      <c r="O68" s="71" t="s">
        <v>384</v>
      </c>
    </row>
    <row r="69" spans="1:15" x14ac:dyDescent="0.25">
      <c r="A69" s="72" t="s">
        <v>585</v>
      </c>
      <c r="B69" s="1" t="s">
        <v>586</v>
      </c>
      <c r="C69" s="1" t="s">
        <v>425</v>
      </c>
      <c r="E69" s="71" t="s">
        <v>587</v>
      </c>
      <c r="F69" s="71" t="s">
        <v>426</v>
      </c>
      <c r="G69" s="71" t="s">
        <v>422</v>
      </c>
      <c r="O69" s="71" t="s">
        <v>384</v>
      </c>
    </row>
    <row r="70" spans="1:15" x14ac:dyDescent="0.25">
      <c r="A70" s="72" t="s">
        <v>588</v>
      </c>
      <c r="B70" s="1" t="s">
        <v>589</v>
      </c>
      <c r="C70" s="1" t="s">
        <v>425</v>
      </c>
      <c r="E70" s="71" t="s">
        <v>590</v>
      </c>
      <c r="F70" s="71" t="s">
        <v>426</v>
      </c>
      <c r="G70" s="71" t="s">
        <v>422</v>
      </c>
      <c r="O70" s="71" t="s">
        <v>384</v>
      </c>
    </row>
    <row r="71" spans="1:15" x14ac:dyDescent="0.25">
      <c r="A71" s="72" t="s">
        <v>591</v>
      </c>
      <c r="B71" s="1" t="s">
        <v>592</v>
      </c>
      <c r="C71" s="1" t="s">
        <v>425</v>
      </c>
      <c r="E71" s="71" t="s">
        <v>593</v>
      </c>
      <c r="F71" s="71" t="s">
        <v>426</v>
      </c>
      <c r="G71" s="71" t="s">
        <v>422</v>
      </c>
      <c r="O71" s="71" t="s">
        <v>384</v>
      </c>
    </row>
    <row r="72" spans="1:15" x14ac:dyDescent="0.25">
      <c r="A72" s="72" t="s">
        <v>594</v>
      </c>
      <c r="B72" s="1" t="s">
        <v>595</v>
      </c>
      <c r="C72" s="1" t="s">
        <v>425</v>
      </c>
      <c r="E72" s="71" t="s">
        <v>596</v>
      </c>
      <c r="F72" s="71" t="s">
        <v>426</v>
      </c>
      <c r="G72" s="71" t="s">
        <v>422</v>
      </c>
      <c r="O72" s="71" t="s">
        <v>384</v>
      </c>
    </row>
    <row r="73" spans="1:15" x14ac:dyDescent="0.25">
      <c r="A73" s="72" t="s">
        <v>597</v>
      </c>
      <c r="B73" s="1" t="s">
        <v>598</v>
      </c>
      <c r="C73" s="1" t="s">
        <v>425</v>
      </c>
      <c r="E73" s="71" t="s">
        <v>599</v>
      </c>
      <c r="F73" s="71" t="s">
        <v>426</v>
      </c>
      <c r="G73" s="71" t="s">
        <v>422</v>
      </c>
      <c r="O73" s="71" t="s">
        <v>384</v>
      </c>
    </row>
    <row r="74" spans="1:15" x14ac:dyDescent="0.25">
      <c r="A74" s="72" t="s">
        <v>600</v>
      </c>
      <c r="B74" s="1" t="s">
        <v>601</v>
      </c>
      <c r="C74" s="1" t="s">
        <v>425</v>
      </c>
      <c r="E74" s="71" t="s">
        <v>602</v>
      </c>
      <c r="F74" s="71" t="s">
        <v>426</v>
      </c>
      <c r="G74" s="71" t="s">
        <v>422</v>
      </c>
      <c r="O74" s="71" t="s">
        <v>384</v>
      </c>
    </row>
    <row r="75" spans="1:15" x14ac:dyDescent="0.25">
      <c r="A75" s="72" t="s">
        <v>603</v>
      </c>
      <c r="B75" s="1" t="s">
        <v>604</v>
      </c>
      <c r="C75" s="1" t="s">
        <v>425</v>
      </c>
      <c r="E75" s="71" t="s">
        <v>605</v>
      </c>
      <c r="F75" s="71" t="s">
        <v>426</v>
      </c>
      <c r="G75" s="71" t="s">
        <v>422</v>
      </c>
      <c r="O75" s="71" t="s">
        <v>384</v>
      </c>
    </row>
    <row r="76" spans="1:15" x14ac:dyDescent="0.25">
      <c r="A76" s="72" t="s">
        <v>606</v>
      </c>
      <c r="B76" s="1" t="s">
        <v>607</v>
      </c>
      <c r="C76" s="1" t="s">
        <v>425</v>
      </c>
      <c r="E76" s="71" t="s">
        <v>608</v>
      </c>
      <c r="F76" s="71" t="s">
        <v>426</v>
      </c>
      <c r="G76" s="71" t="s">
        <v>422</v>
      </c>
      <c r="O76" s="71" t="s">
        <v>384</v>
      </c>
    </row>
    <row r="77" spans="1:15" x14ac:dyDescent="0.25">
      <c r="A77" s="72" t="s">
        <v>609</v>
      </c>
      <c r="B77" s="1" t="s">
        <v>610</v>
      </c>
      <c r="C77" s="1" t="s">
        <v>425</v>
      </c>
      <c r="E77" s="71" t="s">
        <v>611</v>
      </c>
      <c r="F77" s="71" t="s">
        <v>426</v>
      </c>
      <c r="G77" s="71" t="s">
        <v>422</v>
      </c>
      <c r="O77" s="71" t="s">
        <v>384</v>
      </c>
    </row>
    <row r="78" spans="1:15" x14ac:dyDescent="0.25">
      <c r="A78" s="72" t="s">
        <v>612</v>
      </c>
      <c r="B78" s="1" t="s">
        <v>613</v>
      </c>
      <c r="C78" s="1" t="s">
        <v>425</v>
      </c>
      <c r="E78" s="71" t="s">
        <v>614</v>
      </c>
      <c r="F78" s="71" t="s">
        <v>426</v>
      </c>
      <c r="G78" s="71" t="s">
        <v>422</v>
      </c>
      <c r="O78" s="71" t="s">
        <v>384</v>
      </c>
    </row>
    <row r="79" spans="1:15" x14ac:dyDescent="0.25">
      <c r="A79" s="72" t="s">
        <v>615</v>
      </c>
      <c r="B79" s="1" t="s">
        <v>616</v>
      </c>
      <c r="C79" s="1" t="s">
        <v>425</v>
      </c>
      <c r="E79" s="71" t="s">
        <v>617</v>
      </c>
      <c r="F79" s="71" t="s">
        <v>426</v>
      </c>
      <c r="G79" s="71" t="s">
        <v>422</v>
      </c>
      <c r="O79" s="71" t="s">
        <v>384</v>
      </c>
    </row>
    <row r="80" spans="1:15" x14ac:dyDescent="0.25">
      <c r="A80" s="72" t="s">
        <v>618</v>
      </c>
      <c r="B80" s="1" t="s">
        <v>619</v>
      </c>
      <c r="C80" s="1" t="s">
        <v>425</v>
      </c>
      <c r="E80" s="71" t="s">
        <v>620</v>
      </c>
      <c r="F80" s="71" t="s">
        <v>426</v>
      </c>
      <c r="G80" s="71" t="s">
        <v>422</v>
      </c>
      <c r="O80" s="71" t="s">
        <v>384</v>
      </c>
    </row>
    <row r="81" spans="1:15" x14ac:dyDescent="0.25">
      <c r="A81" s="72" t="s">
        <v>621</v>
      </c>
      <c r="B81" s="1" t="s">
        <v>622</v>
      </c>
      <c r="C81" s="1" t="s">
        <v>425</v>
      </c>
      <c r="E81" s="71" t="s">
        <v>623</v>
      </c>
      <c r="F81" s="71" t="s">
        <v>426</v>
      </c>
      <c r="G81" s="71" t="s">
        <v>422</v>
      </c>
      <c r="O81" s="71" t="s">
        <v>384</v>
      </c>
    </row>
    <row r="82" spans="1:15" x14ac:dyDescent="0.25">
      <c r="A82" s="72" t="s">
        <v>624</v>
      </c>
      <c r="B82" s="1" t="s">
        <v>625</v>
      </c>
      <c r="C82" s="1" t="s">
        <v>425</v>
      </c>
      <c r="E82" s="71" t="s">
        <v>626</v>
      </c>
      <c r="F82" s="71" t="s">
        <v>426</v>
      </c>
      <c r="G82" s="71" t="s">
        <v>422</v>
      </c>
      <c r="O82" s="71" t="s">
        <v>384</v>
      </c>
    </row>
    <row r="83" spans="1:15" x14ac:dyDescent="0.25">
      <c r="A83" s="72" t="s">
        <v>627</v>
      </c>
      <c r="B83" s="1" t="s">
        <v>628</v>
      </c>
      <c r="C83" s="1" t="s">
        <v>425</v>
      </c>
      <c r="E83" s="71" t="s">
        <v>629</v>
      </c>
      <c r="F83" s="71" t="s">
        <v>426</v>
      </c>
      <c r="G83" s="71" t="s">
        <v>422</v>
      </c>
      <c r="O83" s="71" t="s">
        <v>384</v>
      </c>
    </row>
    <row r="84" spans="1:15" x14ac:dyDescent="0.25">
      <c r="A84" s="72" t="s">
        <v>630</v>
      </c>
      <c r="B84" s="1" t="s">
        <v>631</v>
      </c>
      <c r="C84" s="1" t="s">
        <v>425</v>
      </c>
      <c r="E84" s="71" t="s">
        <v>632</v>
      </c>
      <c r="F84" s="71" t="s">
        <v>426</v>
      </c>
      <c r="G84" s="71" t="s">
        <v>422</v>
      </c>
      <c r="O84" s="71" t="s">
        <v>384</v>
      </c>
    </row>
    <row r="85" spans="1:15" x14ac:dyDescent="0.25">
      <c r="A85" s="72" t="s">
        <v>633</v>
      </c>
      <c r="B85" s="1" t="s">
        <v>634</v>
      </c>
      <c r="C85" s="1" t="s">
        <v>425</v>
      </c>
      <c r="E85" s="71" t="s">
        <v>635</v>
      </c>
      <c r="F85" s="71" t="s">
        <v>426</v>
      </c>
      <c r="G85" s="71" t="s">
        <v>422</v>
      </c>
      <c r="O85" s="71" t="s">
        <v>384</v>
      </c>
    </row>
    <row r="86" spans="1:15" x14ac:dyDescent="0.25">
      <c r="A86" s="72" t="s">
        <v>636</v>
      </c>
      <c r="B86" s="1" t="s">
        <v>637</v>
      </c>
      <c r="C86" s="1" t="s">
        <v>425</v>
      </c>
      <c r="E86" s="71" t="s">
        <v>638</v>
      </c>
      <c r="F86" s="71" t="s">
        <v>426</v>
      </c>
      <c r="G86" s="71" t="s">
        <v>422</v>
      </c>
      <c r="O86" s="71" t="s">
        <v>384</v>
      </c>
    </row>
    <row r="87" spans="1:15" x14ac:dyDescent="0.25">
      <c r="A87" s="72" t="s">
        <v>639</v>
      </c>
      <c r="B87" s="1" t="s">
        <v>640</v>
      </c>
      <c r="C87" s="1" t="s">
        <v>425</v>
      </c>
      <c r="E87" s="71" t="s">
        <v>641</v>
      </c>
      <c r="F87" s="71" t="s">
        <v>426</v>
      </c>
      <c r="G87" s="71" t="s">
        <v>422</v>
      </c>
      <c r="O87" s="71" t="s">
        <v>384</v>
      </c>
    </row>
    <row r="88" spans="1:15" x14ac:dyDescent="0.25">
      <c r="A88" s="72" t="s">
        <v>642</v>
      </c>
      <c r="B88" s="1" t="s">
        <v>643</v>
      </c>
      <c r="C88" s="1" t="s">
        <v>425</v>
      </c>
      <c r="E88" s="71" t="s">
        <v>644</v>
      </c>
      <c r="F88" s="71" t="s">
        <v>426</v>
      </c>
      <c r="G88" s="71" t="s">
        <v>422</v>
      </c>
      <c r="O88" s="71" t="s">
        <v>384</v>
      </c>
    </row>
    <row r="89" spans="1:15" x14ac:dyDescent="0.25">
      <c r="A89" s="72" t="s">
        <v>645</v>
      </c>
      <c r="B89" s="1" t="s">
        <v>646</v>
      </c>
      <c r="C89" s="1" t="s">
        <v>425</v>
      </c>
      <c r="E89" s="71" t="s">
        <v>647</v>
      </c>
      <c r="F89" s="71" t="s">
        <v>426</v>
      </c>
      <c r="G89" s="71" t="s">
        <v>422</v>
      </c>
      <c r="O89" s="71" t="s">
        <v>384</v>
      </c>
    </row>
    <row r="90" spans="1:15" x14ac:dyDescent="0.25">
      <c r="A90" s="72" t="s">
        <v>648</v>
      </c>
      <c r="B90" s="1" t="s">
        <v>649</v>
      </c>
      <c r="C90" s="1" t="s">
        <v>425</v>
      </c>
      <c r="E90" s="71" t="s">
        <v>650</v>
      </c>
      <c r="F90" s="71" t="s">
        <v>426</v>
      </c>
      <c r="G90" s="71" t="s">
        <v>422</v>
      </c>
      <c r="O90" s="71" t="s">
        <v>384</v>
      </c>
    </row>
    <row r="91" spans="1:15" x14ac:dyDescent="0.25">
      <c r="A91" s="72" t="s">
        <v>651</v>
      </c>
      <c r="B91" s="1" t="s">
        <v>652</v>
      </c>
      <c r="C91" s="1" t="s">
        <v>425</v>
      </c>
      <c r="E91" s="71" t="s">
        <v>653</v>
      </c>
      <c r="F91" s="71" t="s">
        <v>426</v>
      </c>
      <c r="G91" s="71" t="s">
        <v>422</v>
      </c>
      <c r="O91" s="71" t="s">
        <v>384</v>
      </c>
    </row>
    <row r="92" spans="1:15" x14ac:dyDescent="0.25">
      <c r="A92" s="72" t="s">
        <v>654</v>
      </c>
      <c r="B92" s="1" t="s">
        <v>655</v>
      </c>
      <c r="C92" s="1" t="s">
        <v>425</v>
      </c>
      <c r="E92" s="71" t="s">
        <v>656</v>
      </c>
      <c r="F92" s="71" t="s">
        <v>426</v>
      </c>
      <c r="G92" s="71" t="s">
        <v>422</v>
      </c>
      <c r="O92" s="71" t="s">
        <v>384</v>
      </c>
    </row>
    <row r="93" spans="1:15" x14ac:dyDescent="0.25">
      <c r="A93" s="72" t="s">
        <v>657</v>
      </c>
      <c r="B93" s="1" t="s">
        <v>658</v>
      </c>
      <c r="C93" s="1" t="s">
        <v>425</v>
      </c>
      <c r="E93" s="71" t="s">
        <v>659</v>
      </c>
      <c r="F93" s="71" t="s">
        <v>426</v>
      </c>
      <c r="G93" s="71" t="s">
        <v>422</v>
      </c>
      <c r="O93" s="71" t="s">
        <v>384</v>
      </c>
    </row>
    <row r="94" spans="1:15" x14ac:dyDescent="0.25">
      <c r="A94" s="72" t="s">
        <v>660</v>
      </c>
      <c r="B94" s="1" t="s">
        <v>661</v>
      </c>
      <c r="C94" s="1" t="s">
        <v>425</v>
      </c>
      <c r="E94" s="71" t="s">
        <v>662</v>
      </c>
      <c r="F94" s="71" t="s">
        <v>426</v>
      </c>
      <c r="G94" s="71" t="s">
        <v>422</v>
      </c>
      <c r="O94" s="71" t="s">
        <v>384</v>
      </c>
    </row>
    <row r="95" spans="1:15" x14ac:dyDescent="0.25">
      <c r="A95" s="72" t="s">
        <v>663</v>
      </c>
      <c r="B95" s="1" t="s">
        <v>664</v>
      </c>
      <c r="C95" s="1" t="s">
        <v>425</v>
      </c>
      <c r="E95" s="71" t="s">
        <v>665</v>
      </c>
      <c r="F95" s="71" t="s">
        <v>426</v>
      </c>
      <c r="G95" s="71" t="s">
        <v>422</v>
      </c>
      <c r="O95" s="71" t="s">
        <v>384</v>
      </c>
    </row>
    <row r="96" spans="1:15" x14ac:dyDescent="0.25">
      <c r="A96" s="72" t="s">
        <v>666</v>
      </c>
      <c r="B96" s="1" t="s">
        <v>667</v>
      </c>
      <c r="C96" s="1" t="s">
        <v>425</v>
      </c>
      <c r="E96" s="71" t="s">
        <v>668</v>
      </c>
      <c r="F96" s="71" t="s">
        <v>426</v>
      </c>
      <c r="G96" s="71" t="s">
        <v>422</v>
      </c>
      <c r="O96" s="71" t="s">
        <v>384</v>
      </c>
    </row>
    <row r="97" spans="1:15" x14ac:dyDescent="0.25">
      <c r="A97" s="72" t="s">
        <v>669</v>
      </c>
      <c r="B97" s="1" t="s">
        <v>670</v>
      </c>
      <c r="C97" s="1" t="s">
        <v>425</v>
      </c>
      <c r="E97" s="71" t="s">
        <v>671</v>
      </c>
      <c r="F97" s="71" t="s">
        <v>426</v>
      </c>
      <c r="G97" s="71" t="s">
        <v>422</v>
      </c>
      <c r="O97" s="71" t="s">
        <v>384</v>
      </c>
    </row>
    <row r="98" spans="1:15" x14ac:dyDescent="0.25">
      <c r="A98" s="72" t="s">
        <v>672</v>
      </c>
      <c r="B98" s="1" t="s">
        <v>673</v>
      </c>
      <c r="C98" s="1" t="s">
        <v>425</v>
      </c>
      <c r="E98" s="71" t="s">
        <v>674</v>
      </c>
      <c r="F98" s="71" t="s">
        <v>426</v>
      </c>
      <c r="G98" s="71" t="s">
        <v>422</v>
      </c>
      <c r="O98" s="71" t="s">
        <v>384</v>
      </c>
    </row>
    <row r="99" spans="1:15" x14ac:dyDescent="0.25">
      <c r="A99" s="72" t="s">
        <v>675</v>
      </c>
      <c r="B99" s="1" t="s">
        <v>676</v>
      </c>
      <c r="C99" s="1" t="s">
        <v>425</v>
      </c>
      <c r="E99" s="71" t="s">
        <v>677</v>
      </c>
      <c r="F99" s="71" t="s">
        <v>426</v>
      </c>
      <c r="G99" s="71" t="s">
        <v>422</v>
      </c>
      <c r="O99" s="71" t="s">
        <v>384</v>
      </c>
    </row>
    <row r="100" spans="1:15" x14ac:dyDescent="0.25">
      <c r="A100" s="72" t="s">
        <v>678</v>
      </c>
      <c r="B100" s="1" t="s">
        <v>679</v>
      </c>
      <c r="C100" s="1" t="s">
        <v>425</v>
      </c>
      <c r="E100" s="71" t="s">
        <v>680</v>
      </c>
      <c r="F100" s="71" t="s">
        <v>426</v>
      </c>
      <c r="G100" s="71" t="s">
        <v>422</v>
      </c>
      <c r="O100" s="71" t="s">
        <v>384</v>
      </c>
    </row>
    <row r="101" spans="1:15" x14ac:dyDescent="0.25">
      <c r="A101" s="72" t="s">
        <v>681</v>
      </c>
      <c r="B101" s="1" t="s">
        <v>682</v>
      </c>
      <c r="C101" s="1" t="s">
        <v>425</v>
      </c>
      <c r="E101" s="71" t="s">
        <v>683</v>
      </c>
      <c r="F101" s="71" t="s">
        <v>426</v>
      </c>
      <c r="G101" s="71" t="s">
        <v>422</v>
      </c>
      <c r="O101" s="71" t="s">
        <v>384</v>
      </c>
    </row>
    <row r="102" spans="1:15" x14ac:dyDescent="0.25">
      <c r="A102" s="72" t="s">
        <v>684</v>
      </c>
      <c r="B102" s="1" t="s">
        <v>685</v>
      </c>
      <c r="C102" s="1" t="s">
        <v>425</v>
      </c>
      <c r="E102" s="71" t="s">
        <v>686</v>
      </c>
      <c r="F102" s="71" t="s">
        <v>426</v>
      </c>
      <c r="G102" s="71" t="s">
        <v>422</v>
      </c>
      <c r="O102" s="71" t="s">
        <v>384</v>
      </c>
    </row>
    <row r="103" spans="1:15" x14ac:dyDescent="0.25">
      <c r="A103" s="72" t="s">
        <v>687</v>
      </c>
      <c r="B103" s="1" t="s">
        <v>688</v>
      </c>
      <c r="C103" s="1" t="s">
        <v>425</v>
      </c>
      <c r="E103" s="71" t="s">
        <v>689</v>
      </c>
      <c r="F103" s="71" t="s">
        <v>426</v>
      </c>
      <c r="G103" s="71" t="s">
        <v>422</v>
      </c>
      <c r="O103" s="71" t="s">
        <v>384</v>
      </c>
    </row>
    <row r="104" spans="1:15" x14ac:dyDescent="0.25">
      <c r="A104" s="72" t="s">
        <v>690</v>
      </c>
      <c r="B104" s="1" t="s">
        <v>691</v>
      </c>
      <c r="C104" s="1" t="s">
        <v>425</v>
      </c>
      <c r="E104" s="71" t="s">
        <v>692</v>
      </c>
      <c r="F104" s="71" t="s">
        <v>426</v>
      </c>
      <c r="G104" s="71" t="s">
        <v>422</v>
      </c>
      <c r="O104" s="71" t="s">
        <v>384</v>
      </c>
    </row>
    <row r="105" spans="1:15" x14ac:dyDescent="0.25">
      <c r="A105" s="72" t="s">
        <v>693</v>
      </c>
      <c r="B105" s="1" t="s">
        <v>694</v>
      </c>
      <c r="C105" s="1" t="s">
        <v>425</v>
      </c>
      <c r="E105" s="71" t="s">
        <v>695</v>
      </c>
      <c r="F105" s="71" t="s">
        <v>426</v>
      </c>
      <c r="G105" s="71" t="s">
        <v>422</v>
      </c>
      <c r="O105" s="71" t="s">
        <v>384</v>
      </c>
    </row>
    <row r="106" spans="1:15" x14ac:dyDescent="0.25">
      <c r="A106" s="72" t="s">
        <v>696</v>
      </c>
      <c r="B106" s="1" t="s">
        <v>697</v>
      </c>
      <c r="C106" s="1" t="s">
        <v>425</v>
      </c>
      <c r="E106" s="71" t="s">
        <v>698</v>
      </c>
      <c r="F106" s="71" t="s">
        <v>426</v>
      </c>
      <c r="G106" s="71" t="s">
        <v>422</v>
      </c>
      <c r="O106" s="71" t="s">
        <v>384</v>
      </c>
    </row>
    <row r="107" spans="1:15" x14ac:dyDescent="0.25">
      <c r="A107" s="72" t="s">
        <v>699</v>
      </c>
      <c r="B107" s="1" t="s">
        <v>700</v>
      </c>
      <c r="C107" s="1" t="s">
        <v>425</v>
      </c>
      <c r="E107" s="71" t="s">
        <v>701</v>
      </c>
      <c r="F107" s="71" t="s">
        <v>426</v>
      </c>
      <c r="G107" s="71" t="s">
        <v>422</v>
      </c>
      <c r="O107" s="71" t="s">
        <v>384</v>
      </c>
    </row>
    <row r="108" spans="1:15" x14ac:dyDescent="0.25">
      <c r="A108" s="72" t="s">
        <v>702</v>
      </c>
      <c r="B108" s="1" t="s">
        <v>703</v>
      </c>
      <c r="C108" s="1" t="s">
        <v>425</v>
      </c>
      <c r="E108" s="71" t="s">
        <v>704</v>
      </c>
      <c r="F108" s="71" t="s">
        <v>426</v>
      </c>
      <c r="G108" s="71" t="s">
        <v>422</v>
      </c>
      <c r="O108" s="71" t="s">
        <v>384</v>
      </c>
    </row>
    <row r="109" spans="1:15" x14ac:dyDescent="0.25">
      <c r="A109" s="72" t="s">
        <v>705</v>
      </c>
      <c r="B109" s="1" t="s">
        <v>706</v>
      </c>
      <c r="C109" s="1" t="s">
        <v>425</v>
      </c>
      <c r="E109" s="71" t="s">
        <v>707</v>
      </c>
      <c r="F109" s="71" t="s">
        <v>426</v>
      </c>
      <c r="G109" s="71" t="s">
        <v>422</v>
      </c>
      <c r="O109" s="71" t="s">
        <v>384</v>
      </c>
    </row>
    <row r="110" spans="1:15" x14ac:dyDescent="0.25">
      <c r="A110" s="72" t="s">
        <v>708</v>
      </c>
      <c r="B110" s="1" t="s">
        <v>709</v>
      </c>
      <c r="C110" s="1" t="s">
        <v>425</v>
      </c>
      <c r="E110" s="71" t="s">
        <v>710</v>
      </c>
      <c r="F110" s="71" t="s">
        <v>426</v>
      </c>
      <c r="G110" s="71" t="s">
        <v>422</v>
      </c>
      <c r="O110" s="71" t="s">
        <v>384</v>
      </c>
    </row>
    <row r="111" spans="1:15" x14ac:dyDescent="0.25">
      <c r="A111" s="72" t="s">
        <v>711</v>
      </c>
      <c r="B111" s="1" t="s">
        <v>712</v>
      </c>
      <c r="C111" s="1" t="s">
        <v>425</v>
      </c>
      <c r="E111" s="71" t="s">
        <v>713</v>
      </c>
      <c r="F111" s="71" t="s">
        <v>426</v>
      </c>
      <c r="G111" s="71" t="s">
        <v>422</v>
      </c>
      <c r="O111" s="71" t="s">
        <v>384</v>
      </c>
    </row>
    <row r="112" spans="1:15" x14ac:dyDescent="0.25">
      <c r="A112" s="72" t="s">
        <v>714</v>
      </c>
      <c r="B112" s="1" t="s">
        <v>715</v>
      </c>
      <c r="C112" s="1" t="s">
        <v>425</v>
      </c>
      <c r="E112" s="71" t="s">
        <v>716</v>
      </c>
      <c r="F112" s="71" t="s">
        <v>426</v>
      </c>
      <c r="G112" s="71" t="s">
        <v>422</v>
      </c>
      <c r="O112" s="71" t="s">
        <v>384</v>
      </c>
    </row>
    <row r="113" spans="1:15" x14ac:dyDescent="0.25">
      <c r="A113" s="72" t="s">
        <v>717</v>
      </c>
      <c r="B113" s="1" t="s">
        <v>718</v>
      </c>
      <c r="C113" s="1" t="s">
        <v>425</v>
      </c>
      <c r="E113" s="71" t="s">
        <v>719</v>
      </c>
      <c r="F113" s="71" t="s">
        <v>426</v>
      </c>
      <c r="G113" s="71" t="s">
        <v>422</v>
      </c>
      <c r="O113" s="71" t="s">
        <v>384</v>
      </c>
    </row>
    <row r="114" spans="1:15" x14ac:dyDescent="0.25">
      <c r="A114" s="72" t="s">
        <v>720</v>
      </c>
      <c r="B114" s="1" t="s">
        <v>721</v>
      </c>
      <c r="C114" s="1" t="s">
        <v>425</v>
      </c>
      <c r="E114" s="71" t="s">
        <v>722</v>
      </c>
      <c r="F114" s="71" t="s">
        <v>426</v>
      </c>
      <c r="G114" s="71" t="s">
        <v>422</v>
      </c>
      <c r="O114" s="71" t="s">
        <v>384</v>
      </c>
    </row>
    <row r="115" spans="1:15" x14ac:dyDescent="0.25">
      <c r="A115" s="72" t="s">
        <v>723</v>
      </c>
      <c r="B115" s="1" t="s">
        <v>724</v>
      </c>
      <c r="C115" s="1" t="s">
        <v>425</v>
      </c>
      <c r="E115" s="71" t="s">
        <v>725</v>
      </c>
      <c r="F115" s="71" t="s">
        <v>426</v>
      </c>
      <c r="G115" s="71" t="s">
        <v>422</v>
      </c>
      <c r="O115" s="71" t="s">
        <v>384</v>
      </c>
    </row>
    <row r="116" spans="1:15" x14ac:dyDescent="0.25">
      <c r="A116" s="72" t="s">
        <v>726</v>
      </c>
      <c r="B116" s="1" t="s">
        <v>727</v>
      </c>
      <c r="C116" s="1" t="s">
        <v>425</v>
      </c>
      <c r="E116" s="71" t="s">
        <v>728</v>
      </c>
      <c r="F116" s="71" t="s">
        <v>426</v>
      </c>
      <c r="G116" s="71" t="s">
        <v>422</v>
      </c>
      <c r="O116" s="71" t="s">
        <v>384</v>
      </c>
    </row>
    <row r="117" spans="1:15" x14ac:dyDescent="0.25">
      <c r="A117" s="72" t="s">
        <v>729</v>
      </c>
      <c r="B117" s="1" t="s">
        <v>425</v>
      </c>
      <c r="E117" s="71" t="s">
        <v>730</v>
      </c>
      <c r="F117" s="71" t="s">
        <v>421</v>
      </c>
      <c r="G117" s="71" t="s">
        <v>731</v>
      </c>
      <c r="O117" s="71" t="s">
        <v>384</v>
      </c>
    </row>
    <row r="118" spans="1:15" x14ac:dyDescent="0.25">
      <c r="A118" s="72" t="s">
        <v>738</v>
      </c>
      <c r="B118" s="1" t="s">
        <v>739</v>
      </c>
      <c r="C118" s="1" t="s">
        <v>425</v>
      </c>
      <c r="E118" s="71" t="s">
        <v>740</v>
      </c>
      <c r="F118" s="71" t="s">
        <v>426</v>
      </c>
      <c r="G118" s="71" t="s">
        <v>422</v>
      </c>
      <c r="O118" s="71" t="s">
        <v>384</v>
      </c>
    </row>
    <row r="119" spans="1:15" x14ac:dyDescent="0.25">
      <c r="A119" s="72" t="s">
        <v>439</v>
      </c>
      <c r="B119" s="1" t="s">
        <v>440</v>
      </c>
      <c r="C119" s="1" t="s">
        <v>425</v>
      </c>
      <c r="E119" s="71" t="s">
        <v>741</v>
      </c>
      <c r="F119" s="71" t="s">
        <v>426</v>
      </c>
      <c r="G119" s="71" t="s">
        <v>422</v>
      </c>
      <c r="O119" s="71" t="s">
        <v>384</v>
      </c>
    </row>
    <row r="120" spans="1:15" x14ac:dyDescent="0.25">
      <c r="A120" s="72" t="s">
        <v>442</v>
      </c>
      <c r="B120" s="1" t="s">
        <v>443</v>
      </c>
      <c r="C120" s="1" t="s">
        <v>425</v>
      </c>
      <c r="E120" s="71" t="s">
        <v>742</v>
      </c>
      <c r="F120" s="71" t="s">
        <v>426</v>
      </c>
      <c r="G120" s="71" t="s">
        <v>422</v>
      </c>
      <c r="O120" s="71" t="s">
        <v>384</v>
      </c>
    </row>
    <row r="121" spans="1:15" x14ac:dyDescent="0.25">
      <c r="A121" s="72" t="s">
        <v>448</v>
      </c>
      <c r="B121" s="1" t="s">
        <v>449</v>
      </c>
      <c r="C121" s="1" t="s">
        <v>425</v>
      </c>
      <c r="E121" s="71" t="s">
        <v>743</v>
      </c>
      <c r="F121" s="71" t="s">
        <v>426</v>
      </c>
      <c r="G121" s="71" t="s">
        <v>422</v>
      </c>
      <c r="O121" s="71" t="s">
        <v>384</v>
      </c>
    </row>
    <row r="122" spans="1:15" x14ac:dyDescent="0.25">
      <c r="A122" s="72" t="s">
        <v>451</v>
      </c>
      <c r="B122" s="1" t="s">
        <v>452</v>
      </c>
      <c r="C122" s="1" t="s">
        <v>425</v>
      </c>
      <c r="E122" s="71" t="s">
        <v>744</v>
      </c>
      <c r="F122" s="71" t="s">
        <v>426</v>
      </c>
      <c r="G122" s="71" t="s">
        <v>422</v>
      </c>
      <c r="O122" s="71" t="s">
        <v>384</v>
      </c>
    </row>
    <row r="123" spans="1:15" x14ac:dyDescent="0.25">
      <c r="A123" s="72" t="s">
        <v>460</v>
      </c>
      <c r="B123" s="1" t="s">
        <v>461</v>
      </c>
      <c r="C123" s="1" t="s">
        <v>425</v>
      </c>
      <c r="E123" s="71" t="s">
        <v>745</v>
      </c>
      <c r="F123" s="71" t="s">
        <v>426</v>
      </c>
      <c r="G123" s="71" t="s">
        <v>422</v>
      </c>
      <c r="O123" s="71" t="s">
        <v>384</v>
      </c>
    </row>
    <row r="124" spans="1:15" x14ac:dyDescent="0.25">
      <c r="A124" s="72" t="s">
        <v>463</v>
      </c>
      <c r="B124" s="1" t="s">
        <v>464</v>
      </c>
      <c r="C124" s="1" t="s">
        <v>425</v>
      </c>
      <c r="E124" s="71" t="s">
        <v>746</v>
      </c>
      <c r="F124" s="71" t="s">
        <v>426</v>
      </c>
      <c r="G124" s="71" t="s">
        <v>422</v>
      </c>
      <c r="O124" s="71" t="s">
        <v>384</v>
      </c>
    </row>
    <row r="125" spans="1:15" x14ac:dyDescent="0.25">
      <c r="A125" s="72" t="s">
        <v>466</v>
      </c>
      <c r="B125" s="1" t="s">
        <v>467</v>
      </c>
      <c r="C125" s="1" t="s">
        <v>425</v>
      </c>
      <c r="E125" s="71" t="s">
        <v>747</v>
      </c>
      <c r="F125" s="71" t="s">
        <v>426</v>
      </c>
      <c r="G125" s="71" t="s">
        <v>422</v>
      </c>
      <c r="O125" s="71" t="s">
        <v>384</v>
      </c>
    </row>
    <row r="126" spans="1:15" x14ac:dyDescent="0.25">
      <c r="A126" s="72" t="s">
        <v>469</v>
      </c>
      <c r="B126" s="1" t="s">
        <v>470</v>
      </c>
      <c r="C126" s="1" t="s">
        <v>425</v>
      </c>
      <c r="E126" s="71" t="s">
        <v>748</v>
      </c>
      <c r="F126" s="71" t="s">
        <v>426</v>
      </c>
      <c r="G126" s="71" t="s">
        <v>422</v>
      </c>
      <c r="O126" s="71" t="s">
        <v>384</v>
      </c>
    </row>
    <row r="127" spans="1:15" x14ac:dyDescent="0.25">
      <c r="A127" s="72" t="s">
        <v>472</v>
      </c>
      <c r="B127" s="1" t="s">
        <v>470</v>
      </c>
      <c r="C127" s="1" t="s">
        <v>425</v>
      </c>
      <c r="E127" s="71" t="s">
        <v>749</v>
      </c>
      <c r="F127" s="71" t="s">
        <v>426</v>
      </c>
      <c r="G127" s="71" t="s">
        <v>422</v>
      </c>
      <c r="O127" s="71" t="s">
        <v>384</v>
      </c>
    </row>
    <row r="128" spans="1:15" x14ac:dyDescent="0.25">
      <c r="A128" s="72" t="s">
        <v>474</v>
      </c>
      <c r="B128" s="1" t="s">
        <v>475</v>
      </c>
      <c r="C128" s="1" t="s">
        <v>425</v>
      </c>
      <c r="E128" s="71" t="s">
        <v>750</v>
      </c>
      <c r="F128" s="71" t="s">
        <v>426</v>
      </c>
      <c r="G128" s="71" t="s">
        <v>731</v>
      </c>
      <c r="O128" s="71" t="s">
        <v>384</v>
      </c>
    </row>
    <row r="129" spans="1:15" x14ac:dyDescent="0.25">
      <c r="A129" s="72" t="s">
        <v>474</v>
      </c>
      <c r="B129" s="1" t="s">
        <v>475</v>
      </c>
      <c r="C129" s="1" t="s">
        <v>425</v>
      </c>
      <c r="E129" s="71" t="s">
        <v>751</v>
      </c>
      <c r="F129" s="71" t="s">
        <v>426</v>
      </c>
      <c r="G129" s="71" t="s">
        <v>422</v>
      </c>
      <c r="O129" s="71" t="s">
        <v>384</v>
      </c>
    </row>
    <row r="130" spans="1:15" x14ac:dyDescent="0.25">
      <c r="A130" s="72" t="s">
        <v>477</v>
      </c>
      <c r="B130" s="1" t="s">
        <v>478</v>
      </c>
      <c r="C130" s="1" t="s">
        <v>425</v>
      </c>
      <c r="E130" s="71" t="s">
        <v>752</v>
      </c>
      <c r="F130" s="71" t="s">
        <v>426</v>
      </c>
      <c r="G130" s="71" t="s">
        <v>731</v>
      </c>
      <c r="O130" s="71" t="s">
        <v>384</v>
      </c>
    </row>
    <row r="131" spans="1:15" x14ac:dyDescent="0.25">
      <c r="A131" s="72" t="s">
        <v>477</v>
      </c>
      <c r="B131" s="1" t="s">
        <v>478</v>
      </c>
      <c r="C131" s="1" t="s">
        <v>425</v>
      </c>
      <c r="E131" s="71" t="s">
        <v>753</v>
      </c>
      <c r="F131" s="71" t="s">
        <v>426</v>
      </c>
      <c r="G131" s="71" t="s">
        <v>422</v>
      </c>
      <c r="O131" s="71" t="s">
        <v>384</v>
      </c>
    </row>
    <row r="132" spans="1:15" x14ac:dyDescent="0.25">
      <c r="A132" s="72" t="s">
        <v>480</v>
      </c>
      <c r="B132" s="1" t="s">
        <v>481</v>
      </c>
      <c r="C132" s="1" t="s">
        <v>425</v>
      </c>
      <c r="E132" s="71" t="s">
        <v>754</v>
      </c>
      <c r="F132" s="71" t="s">
        <v>426</v>
      </c>
      <c r="G132" s="71" t="s">
        <v>422</v>
      </c>
      <c r="O132" s="71" t="s">
        <v>384</v>
      </c>
    </row>
    <row r="133" spans="1:15" x14ac:dyDescent="0.25">
      <c r="A133" s="72" t="s">
        <v>483</v>
      </c>
      <c r="B133" s="1" t="s">
        <v>484</v>
      </c>
      <c r="C133" s="1" t="s">
        <v>425</v>
      </c>
      <c r="E133" s="71" t="s">
        <v>755</v>
      </c>
      <c r="F133" s="71" t="s">
        <v>426</v>
      </c>
      <c r="G133" s="71" t="s">
        <v>422</v>
      </c>
      <c r="O133" s="71" t="s">
        <v>384</v>
      </c>
    </row>
    <row r="134" spans="1:15" x14ac:dyDescent="0.25">
      <c r="A134" s="72" t="s">
        <v>486</v>
      </c>
      <c r="B134" s="1" t="s">
        <v>487</v>
      </c>
      <c r="C134" s="1" t="s">
        <v>425</v>
      </c>
      <c r="E134" s="71" t="s">
        <v>756</v>
      </c>
      <c r="F134" s="71" t="s">
        <v>426</v>
      </c>
      <c r="G134" s="71" t="s">
        <v>422</v>
      </c>
      <c r="O134" s="71" t="s">
        <v>384</v>
      </c>
    </row>
    <row r="135" spans="1:15" x14ac:dyDescent="0.25">
      <c r="A135" s="72" t="s">
        <v>489</v>
      </c>
      <c r="B135" s="1" t="s">
        <v>490</v>
      </c>
      <c r="C135" s="1" t="s">
        <v>425</v>
      </c>
      <c r="E135" s="71" t="s">
        <v>757</v>
      </c>
      <c r="F135" s="71" t="s">
        <v>426</v>
      </c>
      <c r="G135" s="71" t="s">
        <v>422</v>
      </c>
      <c r="O135" s="71" t="s">
        <v>384</v>
      </c>
    </row>
    <row r="136" spans="1:15" x14ac:dyDescent="0.25">
      <c r="A136" s="72" t="s">
        <v>492</v>
      </c>
      <c r="B136" s="1" t="s">
        <v>493</v>
      </c>
      <c r="C136" s="1" t="s">
        <v>425</v>
      </c>
      <c r="E136" s="71" t="s">
        <v>758</v>
      </c>
      <c r="F136" s="71" t="s">
        <v>426</v>
      </c>
      <c r="G136" s="71" t="s">
        <v>422</v>
      </c>
      <c r="O136" s="71" t="s">
        <v>384</v>
      </c>
    </row>
    <row r="137" spans="1:15" x14ac:dyDescent="0.25">
      <c r="A137" s="72" t="s">
        <v>495</v>
      </c>
      <c r="B137" s="1" t="s">
        <v>496</v>
      </c>
      <c r="C137" s="1" t="s">
        <v>425</v>
      </c>
      <c r="E137" s="71" t="s">
        <v>759</v>
      </c>
      <c r="F137" s="71" t="s">
        <v>426</v>
      </c>
      <c r="G137" s="71" t="s">
        <v>422</v>
      </c>
      <c r="O137" s="71" t="s">
        <v>384</v>
      </c>
    </row>
    <row r="138" spans="1:15" x14ac:dyDescent="0.25">
      <c r="A138" s="72" t="s">
        <v>504</v>
      </c>
      <c r="B138" s="1" t="s">
        <v>505</v>
      </c>
      <c r="C138" s="1" t="s">
        <v>425</v>
      </c>
      <c r="E138" s="71" t="s">
        <v>760</v>
      </c>
      <c r="F138" s="71" t="s">
        <v>426</v>
      </c>
      <c r="G138" s="71" t="s">
        <v>422</v>
      </c>
      <c r="O138" s="71" t="s">
        <v>384</v>
      </c>
    </row>
    <row r="139" spans="1:15" x14ac:dyDescent="0.25">
      <c r="A139" s="72" t="s">
        <v>507</v>
      </c>
      <c r="B139" s="1" t="s">
        <v>508</v>
      </c>
      <c r="C139" s="1" t="s">
        <v>425</v>
      </c>
      <c r="E139" s="71" t="s">
        <v>761</v>
      </c>
      <c r="F139" s="71" t="s">
        <v>426</v>
      </c>
      <c r="G139" s="71" t="s">
        <v>422</v>
      </c>
      <c r="O139" s="71" t="s">
        <v>384</v>
      </c>
    </row>
    <row r="140" spans="1:15" x14ac:dyDescent="0.25">
      <c r="A140" s="72" t="s">
        <v>654</v>
      </c>
      <c r="B140" s="1" t="s">
        <v>655</v>
      </c>
      <c r="C140" s="1" t="s">
        <v>425</v>
      </c>
      <c r="E140" s="71" t="s">
        <v>762</v>
      </c>
      <c r="F140" s="71" t="s">
        <v>426</v>
      </c>
      <c r="G140" s="71" t="s">
        <v>422</v>
      </c>
      <c r="O140" s="71" t="s">
        <v>384</v>
      </c>
    </row>
  </sheetData>
  <hyperlinks>
    <hyperlink ref="A3" location="ORTable607" display="Grid Table: 'Q7a_1' &amp; 'Q7a_2' &amp; 'Q7a_3' &amp; 'Q7a_4' &amp; 'Q7a_5' &amp; 'Q7a_6' &amp; 'Q7a_7' &amp; 'Q7a_8' ..." xr:uid="{7704EA86-80F7-49F9-A2D3-252B58769B57}"/>
    <hyperlink ref="A4" location="ORTable608" display="Grid Table: 'Q7a_1' &amp; 'Q7a_2' &amp; 'Q7a_3' &amp; 'Q7a_4' &amp; 'Q7a_5' &amp; 'Q7a_6' &amp; 'Q7a_7' &amp; 'Q7a_8' ..." xr:uid="{BC41F479-D358-4F8C-91C7-882A6A21E302}"/>
    <hyperlink ref="A5" location="ORTable609" display="Grid Table: 'Q7a_1' &amp; 'Q7a_2' &amp; 'Q7a_3' &amp; 'Q7a_4' &amp; 'Q7a_5' &amp; 'Q7a_6' &amp; 'Q7a_7' &amp; 'Q7a_8' ..." xr:uid="{6619B0C7-C2AB-42AC-A23E-0D39C9C33C01}"/>
    <hyperlink ref="A6" location="ORTable610" display="Grid Table: 'Q7a_1' &amp; 'Q7a_2' &amp; 'Q7a_3' &amp; 'Q7a_4' &amp; 'Q7a_5' &amp; 'Q7a_6' &amp; 'Q7a_7' &amp; 'Q7a_8' ..." xr:uid="{034EE876-79E4-437A-AF5B-89CAD0815BCC}"/>
    <hyperlink ref="A7" location="ORTable611" display="Grid Table: 'Q7a_1' &amp; 'Q7a_2' &amp; 'Q7a_3' &amp; 'Q7a_4' &amp; 'Q7a_5' &amp; 'Q7a_6' &amp; 'Q7a_7' &amp; 'Q7a_8' ..." xr:uid="{F750D2B2-C6F6-41A4-9F6D-5F4058243226}"/>
    <hyperlink ref="A8" location="ORTable612" display="Grid Table: 'Q7b_1' &amp; 'Q7b_2' &amp; 'Q7b_3' &amp; 'Q7b_4' &amp; 'Q7b_5' &amp; 'Q7b_6' &amp; 'Q7b_7' &amp; 'Q7b_8' ..." xr:uid="{E1387307-6725-4EB8-A45F-3570B6B29479}"/>
    <hyperlink ref="A9" location="ORTable613" display="Grid Table: 'Q7b_1' &amp; 'Q7b_2' &amp; 'Q7b_3' &amp; 'Q7b_4' &amp; 'Q7b_5' &amp; 'Q7b_6' &amp; 'Q7b_7' &amp; 'Q7b_8' ..." xr:uid="{E30DD2F3-29B7-478D-9084-CCEC1455D194}"/>
    <hyperlink ref="A10" location="ORTable614" display="Grid Table: 'Q7b_1' &amp; 'Q7b_2' &amp; 'Q7b_3' &amp; 'Q7b_4' &amp; 'Q7b_5' &amp; 'Q7b_6' &amp; 'Q7b_7' &amp; 'Q7b_8' ..." xr:uid="{F6BF2F02-B1AA-4E89-9A63-C9D02A3692A7}"/>
    <hyperlink ref="A11" location="ORTable615" display="Grid Table: 'Q7b_1' &amp; 'Q7b_2' &amp; 'Q7b_3' &amp; 'Q7b_4' &amp; 'Q7b_5' &amp; 'Q7b_6' &amp; 'Q7b_7' &amp; 'Q7b_8' ..." xr:uid="{E004AEEE-8D6F-4D75-9AA7-497D952DF85E}"/>
    <hyperlink ref="A12" location="ORTable616" display="Grid Table: 'Q8_1' &amp; 'Q8_2' &amp; 'Q8_3' &amp; 'Q8_4' &amp; 'Q8_5' &amp; 'Q8_6' &amp; 'Q8_7' &amp; 'Q8_8' ..." xr:uid="{64A42C5D-3FE1-4E54-8A5E-2C8A1F1A2C9D}"/>
    <hyperlink ref="A13" location="ORTable617" display="Grid Table: 'Q8_1' &amp; 'Q8_2' &amp; 'Q8_3' &amp; 'Q8_4' &amp; 'Q8_5' &amp; 'Q8_6' &amp; 'Q8_7' &amp; 'Q8_8' ..." xr:uid="{0A86278F-10F1-4E2D-B230-50C37BBDC48B}"/>
    <hyperlink ref="A14" location="ORTable618" display="Grid Table: 'Q8_1' &amp; 'Q8_2' &amp; 'Q8_3' &amp; 'Q8_4' &amp; 'Q8_5' &amp; 'Q8_6' &amp; 'Q8_7' &amp; 'Q8_8' ..." xr:uid="{408DB544-35DF-4472-BBA0-E8F97E8AF46A}"/>
    <hyperlink ref="A15" location="ORTable619" display="Grid Table: 'Q8_1' &amp; 'Q8_2' &amp; 'Q8_3' &amp; 'Q8_4' &amp; 'Q8_5' &amp; 'Q8_6' &amp; 'Q8_7' &amp; 'Q8_8' ..." xr:uid="{7C0CBC42-B7EC-437A-B0CE-848086CC4852}"/>
    <hyperlink ref="A16" location="ORTable255" display="Table: 'Version'" xr:uid="{E2D6A22B-7378-46E5-BA24-1953C8BA5835}"/>
    <hyperlink ref="A17" location="ORTable256" display="Table: 'VersionCombined'" xr:uid="{6A988290-8D52-4B0F-8E80-290ACEC70BEB}"/>
    <hyperlink ref="A18" location="ORTable620" display="Table: 'Version'" xr:uid="{E88706FC-1436-454E-A23A-719906637B52}"/>
    <hyperlink ref="A19" location="ORTable621" display="Table: 'SampleType'" xr:uid="{B656EE2D-9C8A-404C-9194-DFA80CAC0CAA}"/>
    <hyperlink ref="A20" location="ORTable622" display="Table: 'Sx'" xr:uid="{25ECAA08-6630-4C60-8EFD-5C96B811DA0F}"/>
    <hyperlink ref="A21" location="ORTable623" display="Table: 'S1a'" xr:uid="{2F16B37B-DA5E-43E8-931C-A6ACB9919D40}"/>
    <hyperlink ref="A22" location="ORTable624" display="Table: 'S2'" xr:uid="{C8CCBB35-22A8-4516-83E2-E12A8B80D65C}"/>
    <hyperlink ref="A23" location="ORTable625" display="Table: 'TARFishMember'" xr:uid="{10BB23F6-911F-4161-B0D7-89833F0E447B}"/>
    <hyperlink ref="A24" location="ORTable626" display="Table: 'S3'" xr:uid="{C1855DA9-90D9-44E3-AD56-5CF7FBB45B53}"/>
    <hyperlink ref="A25" location="ORTable627" display="Table: 'S4'" xr:uid="{98AB6BB7-1BD2-47D1-8681-F9E966313F15}"/>
    <hyperlink ref="A26" location="ORTable628" display="Table: 'TotalMembers'" xr:uid="{4F6B51F6-4F0C-44D7-A718-29DF5575CFB6}"/>
    <hyperlink ref="A27" location="ORTable629" display="Table: 'S5'" xr:uid="{2EEF3D31-739D-42CD-B331-5A227E668DAE}"/>
    <hyperlink ref="A28" location="ORTable630" display="Table: 'S5a'" xr:uid="{FCEAF4AB-2760-4C18-83DC-80A9F402DC1D}"/>
    <hyperlink ref="A29" location="ORTable631" display="Table: 'S6Group'" xr:uid="{5E9287BA-328E-4487-ACD5-7E0594BC8E37}"/>
    <hyperlink ref="A30" location="ORTable632" display="Table: 'Q1a'" xr:uid="{3510BEF2-6B64-4878-AA65-1DEDBDE0B403}"/>
    <hyperlink ref="A31" location="ORTable633" display="Table: 'Q1b'" xr:uid="{D16F0E04-5131-49B9-9F0E-2FFB95E41E4B}"/>
    <hyperlink ref="A32" location="ORTable634" display="Table: 'Q1cRound1'" xr:uid="{AD6069CB-104D-4EF4-897E-BF55105F3BBF}"/>
    <hyperlink ref="A33" location="ORTable635" display="Table: 'Q1cRound2'" xr:uid="{AC28F64C-AF24-46E0-8407-170E7FF6AB59}"/>
    <hyperlink ref="A34" location="ORTable636" display="Table: 'Q2a'" xr:uid="{255074DA-D790-4D32-A2EA-82B4E636A294}"/>
    <hyperlink ref="A35" location="ORTable637" display="Table: 'Q2b'" xr:uid="{BB0634BB-EA0B-4914-9A48-3A97C69AB373}"/>
    <hyperlink ref="A36" location="ORTable638" display="Table: 'Q3aGroup'" xr:uid="{B620CFA1-C6B7-4ABF-9F74-8EB5C02EB384}"/>
    <hyperlink ref="A37" location="ORTable639" display="Table: 'Q3bGroup'" xr:uid="{3CA984A9-B242-4919-9F50-D2DC9B419438}"/>
    <hyperlink ref="A38" location="ORTable640" display="Table: 'Q4aGroup'" xr:uid="{0B7F7891-9095-471C-A7D7-81767842538A}"/>
    <hyperlink ref="A39" location="ORTable641" display="Table: 'Q4bGroup'" xr:uid="{2981F66B-F425-410B-A7CF-44ECC8069A45}"/>
    <hyperlink ref="A40" location="ORTable642" display="Table: 'Q5aGroup'" xr:uid="{A4CCA847-F68C-4216-A1DD-7AFC94C9B81E}"/>
    <hyperlink ref="A41" location="ORTable643" display="Table: 'Q5bGroup'" xr:uid="{D19E66CB-EB3C-44DC-8705-553B308D29F0}"/>
    <hyperlink ref="A42" location="ORTable644" display="Table: 'Q6aGroup'" xr:uid="{68323626-6769-4260-8CF7-71F97B735EAD}"/>
    <hyperlink ref="A43" location="ORTable645" display="Table: 'Q6bGroup'" xr:uid="{A344E39B-883A-4655-8DE5-5D499390BAAE}"/>
    <hyperlink ref="A44" location="ORTable646" display="Table: 'Q7a_1'" xr:uid="{E3B1B89D-E48C-482B-A77F-2657F6997E58}"/>
    <hyperlink ref="A45" location="ORTable647" display="Table: 'Q7a_2'" xr:uid="{5BC81410-6C26-4301-850C-327576004736}"/>
    <hyperlink ref="A46" location="ORTable648" display="Table: 'Q7a_3'" xr:uid="{36B610D7-9391-417D-B8EC-07C00C4704F1}"/>
    <hyperlink ref="A47" location="ORTable649" display="Table: 'Q7a_4'" xr:uid="{8C531D0B-3D1B-4877-ABAB-EA9083C6EBF8}"/>
    <hyperlink ref="A48" location="ORTable650" display="Table: 'Q7a_5'" xr:uid="{3F7EE90B-8CDB-4E65-9145-A3BCFEC81F2D}"/>
    <hyperlink ref="A49" location="ORTable651" display="Table: 'Q7a_6'" xr:uid="{5D7CD4BC-0C1F-44F7-9ACA-C9DF9CA63CF9}"/>
    <hyperlink ref="A50" location="ORTable652" display="Table: 'Q7a_7'" xr:uid="{89017B7B-15A5-4F57-BE3C-7AC3A98E95A2}"/>
    <hyperlink ref="A51" location="ORTable653" display="Table: 'Q7a_8'" xr:uid="{357906DE-CDB4-4707-A08F-263D7C01414C}"/>
    <hyperlink ref="A52" location="ORTable654" display="Table: 'Q7a_9'" xr:uid="{9BB65F58-313D-40B7-95DF-3924D8C80F66}"/>
    <hyperlink ref="A53" location="ORTable655" display="Table: 'Q7a_10'" xr:uid="{15D0AFB2-92B7-42EA-A78E-0217559A49F6}"/>
    <hyperlink ref="A54" location="ORTable656" display="Table: 'Q7a_11'" xr:uid="{54BC0EB8-BDB5-4712-ABC0-E1F14FED897C}"/>
    <hyperlink ref="A55" location="ORTable657" display="Table: 'Q7a_12'" xr:uid="{10491FD9-7A04-4985-AE00-36E0825F0B55}"/>
    <hyperlink ref="A56" location="ORTable658" display="Table: 'Q7a_13'" xr:uid="{B7F9549D-BC02-419E-86A7-F8F78562A089}"/>
    <hyperlink ref="A57" location="ORTable659" display="Table: 'Q7a_14'" xr:uid="{43559632-C485-411A-894F-6FC4293704D0}"/>
    <hyperlink ref="A58" location="ORTable660" display="Table: 'Q7a_15'" xr:uid="{37DCED6D-3562-4BC6-87A7-C502E95405A2}"/>
    <hyperlink ref="A59" location="ORTable661" display="Table: 'Q7a_16'" xr:uid="{BAF2BFBD-0BB6-412D-8957-5838EC3081CC}"/>
    <hyperlink ref="A60" location="ORTable662" display="Table: 'Q7a_17'" xr:uid="{73DF03C3-E780-4059-B562-6C10531CF954}"/>
    <hyperlink ref="A61" location="ORTable663" display="Table: 'Q7a_18'" xr:uid="{EC6C3934-1F9C-4389-B4BB-9CB9B862144C}"/>
    <hyperlink ref="A62" location="ORTable664" display="Table: 'Q7a_19'" xr:uid="{781508DA-126B-4811-A535-C07BE1FDF6A3}"/>
    <hyperlink ref="A63" location="ORTable665" display="Table: 'Q7a_20'" xr:uid="{988A9D7C-BA43-4D64-A4EC-928638DA0B70}"/>
    <hyperlink ref="A64" location="ORTable666" display="Table: 'Q7b_1'" xr:uid="{921804F3-73E1-4485-AD87-D0B31F7D585A}"/>
    <hyperlink ref="A65" location="ORTable667" display="Table: 'Q7b_2'" xr:uid="{258E7A9A-4AC5-4C89-8531-285C573C73B4}"/>
    <hyperlink ref="A66" location="ORTable668" display="Table: 'Q7b_3'" xr:uid="{2E23DCEC-6EEB-4DBA-9C0A-91B87271B287}"/>
    <hyperlink ref="A67" location="ORTable669" display="Table: 'Q7b_4'" xr:uid="{4371034A-B9D7-43AE-9B36-2A7ACE760009}"/>
    <hyperlink ref="A68" location="ORTable670" display="Table: 'Q7b_5'" xr:uid="{91C5F491-F5E8-47DF-B243-8AE3F647A6D6}"/>
    <hyperlink ref="A69" location="ORTable671" display="Table: 'Q7b_6'" xr:uid="{37E2A7E6-192A-474F-A6B6-9D68379AA500}"/>
    <hyperlink ref="A70" location="ORTable672" display="Table: 'Q7b_7'" xr:uid="{E13D2175-8968-4192-A6CF-60D5666A2226}"/>
    <hyperlink ref="A71" location="ORTable673" display="Table: 'Q7b_8'" xr:uid="{009F87F1-B889-4837-9B93-3D17966F9C23}"/>
    <hyperlink ref="A72" location="ORTable674" display="Table: 'Q7b_9'" xr:uid="{8C945122-6947-49B9-BFFC-5EB0EFF12DD4}"/>
    <hyperlink ref="A73" location="ORTable675" display="Table: 'Q7b_10'" xr:uid="{52685EF7-4B65-4D9C-A664-8460B4B2FE44}"/>
    <hyperlink ref="A74" location="ORTable676" display="Table: 'Q8_1'" xr:uid="{7A164549-8CC6-4FE5-B887-972A6CBA9876}"/>
    <hyperlink ref="A75" location="ORTable677" display="Table: 'Q8_2'" xr:uid="{E7F969E8-199B-4934-87F7-7E53F90CD490}"/>
    <hyperlink ref="A76" location="ORTable678" display="Table: 'Q8_3'" xr:uid="{D0731470-5898-4897-AAE8-F1AD652AADFC}"/>
    <hyperlink ref="A77" location="ORTable679" display="Table: 'Q8_4'" xr:uid="{6E39F048-2101-4E30-B0AA-6667A923999A}"/>
    <hyperlink ref="A78" location="ORTable680" display="Table: 'Q8_5'" xr:uid="{BCFC7ABA-2882-40FE-8C64-FD4D0B8750C2}"/>
    <hyperlink ref="A79" location="ORTable681" display="Table: 'Q8_6'" xr:uid="{B0C0BC3E-82F7-4292-B529-12C8D8C9C313}"/>
    <hyperlink ref="A80" location="ORTable682" display="Table: 'Q8_7'" xr:uid="{2DC61D94-C041-4314-B0AE-C1F71DEC0AD0}"/>
    <hyperlink ref="A81" location="ORTable683" display="Table: 'Q8_8'" xr:uid="{2643FB83-8718-40C4-8C6A-3D113736EBBD}"/>
    <hyperlink ref="A82" location="ORTable684" display="Table: 'Q8_9'" xr:uid="{0087F005-9F20-4186-B4C6-F809F6CBCC75}"/>
    <hyperlink ref="A83" location="ORTable685" display="Table: 'Q8_10'" xr:uid="{93107F67-B4CB-473C-A393-435D3C8D2DDF}"/>
    <hyperlink ref="A84" location="ORTable686" display="Table: 'Q8_11'" xr:uid="{EB0A6A1E-2A64-4275-A802-6B5A84704CF0}"/>
    <hyperlink ref="A85" location="ORTable687" display="Table: 'Q8_12'" xr:uid="{CE6017F0-5A70-4F65-B17C-0D4DBAC2F78F}"/>
    <hyperlink ref="A86" location="ORTable688" display="Table: 'Q8_13'" xr:uid="{3E7DB8EF-6591-4766-8F39-86C74D0FE79F}"/>
    <hyperlink ref="A87" location="ORTable689" display="Table: 'Q8_14'" xr:uid="{3B0BE8E6-A7CD-4C95-B719-E4E970A9E630}"/>
    <hyperlink ref="A88" location="ORTable690" display="Table: 'Q8_15'" xr:uid="{3FC6695D-88E3-4BB7-9FF8-C22C36E33E57}"/>
    <hyperlink ref="A89" location="ORTable691" display="Table: 'Q8_16'" xr:uid="{906774B5-2155-4F60-94AF-39CF9C6499A8}"/>
    <hyperlink ref="A90" location="ORTable692" display="Table: 'Q8_17'" xr:uid="{7FB062C6-EA03-42D9-B14C-8C06D8BB5433}"/>
    <hyperlink ref="A91" location="ORTable693" display="Table: 'Q8_18'" xr:uid="{F3A241FA-DB0D-4601-B4C2-D26842FC068A}"/>
    <hyperlink ref="A92" location="ORTable694" display="Table: 'Q9'" xr:uid="{BEBF9472-6466-41F9-B800-95384D592FF8}"/>
    <hyperlink ref="A93" location="ORTable695" display="Table: 'Q10_1'" xr:uid="{6EF9241C-398F-4C84-8E1D-0D4A629BC403}"/>
    <hyperlink ref="A94" location="ORTable696" display="Table: 'Q10_2'" xr:uid="{06C909D4-76DB-4C50-9264-418A9335291D}"/>
    <hyperlink ref="A95" location="ORTable697" display="Table: 'Q10_3'" xr:uid="{42C3EE98-F50A-4C26-B40E-050FC40EB600}"/>
    <hyperlink ref="A96" location="ORTable698" display="Table: 'Q10_4'" xr:uid="{568FFFF0-C085-48D4-A844-67C72FB073A4}"/>
    <hyperlink ref="A97" location="ORTable699" display="Table: 'Q10_5'" xr:uid="{C67EB66B-5E15-4262-9128-54D7172E49A1}"/>
    <hyperlink ref="A98" location="ORTable700" display="Table: 'Q10_6'" xr:uid="{7D245672-8B9C-43CC-9DFD-CE8C937221A9}"/>
    <hyperlink ref="A99" location="ORTable701" display="Table: 'Q10_7'" xr:uid="{B30EE12A-7C8D-43BD-8592-4202F80E55A7}"/>
    <hyperlink ref="A100" location="ORTable702" display="Table: 'Q11Group'" xr:uid="{B90EC28C-E345-4688-8FB2-DBE0CB17C3ED}"/>
    <hyperlink ref="A101" location="ORTable703" display="Table: 'Q12Group'" xr:uid="{13F5C465-7CAC-4AE5-8600-A03787954B09}"/>
    <hyperlink ref="A102" location="ORTable704" display="Table: 'Q13'" xr:uid="{E6A2CFD3-322E-483A-B570-B77D052B4025}"/>
    <hyperlink ref="A103" location="ORTable705" display="Table: 'Q14'" xr:uid="{2DDEAA45-BAA5-4D91-BA6A-8C9FE27679D0}"/>
    <hyperlink ref="A104" location="ORTable706" display="Table: 'Q15'" xr:uid="{9A3827AC-65E5-4AB2-BEDC-74E5519C5EEB}"/>
    <hyperlink ref="A105" location="ORTable707" display="Table: 'Q16'" xr:uid="{3AD92635-B7ED-41A4-8757-2231C4C2E30B}"/>
    <hyperlink ref="A106" location="ORTable708" display="Table: 'Q17'" xr:uid="{CDED8502-36C4-4D02-8983-2F9CEA7F5C85}"/>
    <hyperlink ref="A107" location="ORTable709" display="Table: 'Q18'" xr:uid="{AF7F94AC-7739-439E-9A4C-EAFA630F3B43}"/>
    <hyperlink ref="A108" location="ORTable710" display="Table: 'Q19'" xr:uid="{31A8FD97-8311-44D8-9C0C-0F6A5B97343A}"/>
    <hyperlink ref="A109" location="ORTable711" display="Table: 'Q20'" xr:uid="{EA5ED3BA-5A68-44EA-9449-6A2E3B46225C}"/>
    <hyperlink ref="A110" location="ORTable712" display="Table: 'Q21'" xr:uid="{B2910FE8-DDBD-426A-B97D-175BD2CDB702}"/>
    <hyperlink ref="A111" location="ORTable713" display="Table: 'Q22'" xr:uid="{36742075-71D8-48C9-BAC1-580E88BF91E4}"/>
    <hyperlink ref="A112" location="ORTable714" display="Table: 'Q23'" xr:uid="{9D333CD7-F48C-4AE8-B58C-729235A0A397}"/>
    <hyperlink ref="A113" location="ORTable715" display="Table: 'Q24'" xr:uid="{83EAFCA4-95BE-4E33-88DF-F85D83C6A5A3}"/>
    <hyperlink ref="A114" location="ORTable716" display="Table: 'Q25'" xr:uid="{54206C2F-D34B-4BBB-A07F-71754C7E60D8}"/>
    <hyperlink ref="A115" location="ORTable717" display="Table: 'Q26'" xr:uid="{6B218168-F8F2-460B-AF94-857B1098FB73}"/>
    <hyperlink ref="A116" location="ORTable718" display="Table: 'Q28'" xr:uid="{DE1352C1-CD97-4FD4-9ABA-1355410906AB}"/>
    <hyperlink ref="A117" location="ORTable719" display="Table: 'FinalSegment'" xr:uid="{CD3DE0A2-762D-4144-9E68-288CA8173394}"/>
    <hyperlink ref="A118" location="ORTable720" display="Table: 'RegionWhereReside'" xr:uid="{390EDD4E-FAEC-4F57-92F8-28495E5E0424}"/>
    <hyperlink ref="A119" location="ORTable103" display="Table: 'S2'" xr:uid="{DD3B71E9-7DFA-4842-9D5B-64A3413238B6}"/>
    <hyperlink ref="A120" location="ORTable104" display="Table: 'TARFishMember'" xr:uid="{3365F5FA-399A-4FD5-845D-79C1C59DBD67}"/>
    <hyperlink ref="A121" location="ORTable253" display="Table: 'S4'" xr:uid="{B4B73938-19C8-4242-B726-B9CBDE370B74}"/>
    <hyperlink ref="A122" location="ORTable254" display="Table: 'TotalMembers'" xr:uid="{62D782E0-09B8-4E14-BBE6-55EA9F32A056}"/>
    <hyperlink ref="A123" location="ORTable257" display="Table: 'S6Group'" xr:uid="{7CD15519-D692-4AA4-B957-259B6FD44D43}"/>
    <hyperlink ref="A124" location="ORTable258" display="Table: 'Q1a'" xr:uid="{6BE2534C-92D1-49CF-950D-469AA739B3D1}"/>
    <hyperlink ref="A125" location="ORTable259" display="Table: 'Q1b'" xr:uid="{D64BC498-5C92-43F4-92E8-BBE8D4A7CD7B}"/>
    <hyperlink ref="A126" location="ORTable260" display="Table: 'Q1cRound1'" xr:uid="{E2A15CAA-6BC0-4C36-9F90-081A4B5DD8C3}"/>
    <hyperlink ref="A127" location="ORTable261" display="Table: 'Q1cRound2'" xr:uid="{FD52B896-919C-4D8B-91B5-84F357640BC2}"/>
    <hyperlink ref="A128" location="ORTable262" display="Table: 'Q2a'" xr:uid="{76D78593-E7C0-427D-A550-C57ED3B51ED9}"/>
    <hyperlink ref="A129" location="ORTable263" display="Table: 'Q2a'" xr:uid="{CAE2444E-9C5B-41FC-8F8F-31D4CCA543EF}"/>
    <hyperlink ref="A130" location="ORTable264" display="Table: 'Q2b'" xr:uid="{B766CC16-C7E0-4999-8A91-38158EED358D}"/>
    <hyperlink ref="A131" location="ORTable265" display="Table: 'Q2b'" xr:uid="{8B8169CB-66D1-4CB5-94BE-87AF19DE3016}"/>
    <hyperlink ref="A132" location="ORTable266" display="Table: 'Q3aGroup'" xr:uid="{DFBACEF4-ECA8-4F9F-87D2-D885324670A4}"/>
    <hyperlink ref="A133" location="ORTable267" display="Table: 'Q3bGroup'" xr:uid="{5888523A-8478-4376-9BB7-E7AD2DC06040}"/>
    <hyperlink ref="A134" location="ORTable268" display="Table: 'Q4aGroup'" xr:uid="{22A04340-4CB9-4919-A5F4-35FA0290C957}"/>
    <hyperlink ref="A135" location="ORTable269" display="Table: 'Q4bGroup'" xr:uid="{BD8609EE-448A-4EA7-82BB-6E1EFDF64B91}"/>
    <hyperlink ref="A136" location="ORTable270" display="Table: 'Q5aGroup'" xr:uid="{613F066B-E9AC-4009-8241-B8B0DF390A60}"/>
    <hyperlink ref="A137" location="ORTable271" display="Table: 'Q5bGroup'" xr:uid="{D922546F-59DE-4C14-AF60-082C3B2A1343}"/>
    <hyperlink ref="A138" location="ORTable272" display="Table: 'Q6aGroup'" xr:uid="{5DEAB748-0771-4A5B-9F02-C8202AEC4A96}"/>
    <hyperlink ref="A139" location="ORTable273" display="Table: 'Q6bGroup'" xr:uid="{93A034A3-508C-45B4-9B3B-BD048896F752}"/>
    <hyperlink ref="A140" location="ORTable289" display="Table: 'Q9'" xr:uid="{9A3A0CBC-2D0E-4ED3-9221-EB5AD1A031AA}"/>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B80F4-DA16-4826-BB4D-5F3F35A415EF}">
  <sheetPr>
    <tabColor rgb="FF92D050"/>
  </sheetPr>
  <dimension ref="B2:H28"/>
  <sheetViews>
    <sheetView workbookViewId="0">
      <selection activeCell="C26" sqref="C26:G28"/>
    </sheetView>
  </sheetViews>
  <sheetFormatPr defaultRowHeight="15" x14ac:dyDescent="0.25"/>
  <cols>
    <col min="2" max="2" width="30.625" customWidth="1"/>
    <col min="3" max="7" width="13.625" customWidth="1"/>
  </cols>
  <sheetData>
    <row r="2" spans="2:7" ht="13.9" x14ac:dyDescent="0.25">
      <c r="B2" s="29" t="s">
        <v>262</v>
      </c>
    </row>
    <row r="3" spans="2:7" ht="34.9" customHeight="1" x14ac:dyDescent="0.25">
      <c r="B3" s="87" t="s">
        <v>44</v>
      </c>
      <c r="C3" s="88"/>
      <c r="D3" s="88"/>
      <c r="E3" s="88"/>
      <c r="F3" s="88"/>
      <c r="G3" s="89"/>
    </row>
    <row r="4" spans="2:7" ht="34.9" customHeight="1" x14ac:dyDescent="0.25">
      <c r="B4" s="16"/>
      <c r="C4" s="17" t="s">
        <v>0</v>
      </c>
      <c r="D4" s="18" t="s">
        <v>423</v>
      </c>
      <c r="E4" s="18" t="s">
        <v>362</v>
      </c>
      <c r="F4" s="19" t="s">
        <v>733</v>
      </c>
      <c r="G4" s="20" t="s">
        <v>734</v>
      </c>
    </row>
    <row r="5" spans="2:7" ht="18" customHeight="1" x14ac:dyDescent="0.25">
      <c r="B5" s="24" t="s">
        <v>1</v>
      </c>
      <c r="C5" s="21">
        <v>124</v>
      </c>
      <c r="D5" s="21">
        <v>32</v>
      </c>
      <c r="E5" s="21">
        <v>12</v>
      </c>
      <c r="F5" s="22">
        <v>50</v>
      </c>
      <c r="G5" s="23">
        <v>30</v>
      </c>
    </row>
    <row r="6" spans="2:7" ht="18" customHeight="1" x14ac:dyDescent="0.25">
      <c r="B6" s="4" t="s">
        <v>19</v>
      </c>
      <c r="C6" s="7">
        <v>1</v>
      </c>
      <c r="D6" s="7">
        <v>1</v>
      </c>
      <c r="E6" s="7">
        <v>1</v>
      </c>
      <c r="F6" s="8">
        <v>1</v>
      </c>
      <c r="G6" s="9">
        <v>1</v>
      </c>
    </row>
    <row r="7" spans="2:7" ht="18" customHeight="1" x14ac:dyDescent="0.25">
      <c r="B7" s="5" t="s">
        <v>20</v>
      </c>
      <c r="C7" s="10">
        <v>0</v>
      </c>
      <c r="D7" s="10">
        <v>0</v>
      </c>
      <c r="E7" s="10">
        <v>0</v>
      </c>
      <c r="F7" s="11">
        <v>0</v>
      </c>
      <c r="G7" s="12">
        <v>0</v>
      </c>
    </row>
    <row r="8" spans="2:7" ht="18" customHeight="1" x14ac:dyDescent="0.25">
      <c r="B8" s="84" t="s">
        <v>0</v>
      </c>
      <c r="C8" s="13">
        <v>1</v>
      </c>
      <c r="D8" s="13">
        <v>1</v>
      </c>
      <c r="E8" s="13">
        <v>1</v>
      </c>
      <c r="F8" s="14">
        <v>1</v>
      </c>
      <c r="G8" s="15">
        <v>1</v>
      </c>
    </row>
    <row r="9" spans="2:7" ht="22.9" customHeight="1" x14ac:dyDescent="0.25">
      <c r="B9" s="1"/>
    </row>
    <row r="10" spans="2:7" ht="22.9" customHeight="1" x14ac:dyDescent="0.25">
      <c r="B10" s="1"/>
    </row>
    <row r="11" spans="2:7" ht="22.9" customHeight="1" x14ac:dyDescent="0.25">
      <c r="B11" s="1"/>
    </row>
    <row r="12" spans="2:7" ht="22.9" customHeight="1" x14ac:dyDescent="0.25"/>
    <row r="13" spans="2:7" ht="13.9" x14ac:dyDescent="0.25">
      <c r="B13" s="29" t="s">
        <v>263</v>
      </c>
      <c r="C13" t="s">
        <v>264</v>
      </c>
    </row>
    <row r="15" spans="2:7" ht="34.9" customHeight="1" x14ac:dyDescent="0.25">
      <c r="B15" s="87" t="s">
        <v>44</v>
      </c>
      <c r="C15" s="88"/>
      <c r="D15" s="88"/>
      <c r="E15" s="88"/>
      <c r="F15" s="88"/>
      <c r="G15" s="89"/>
    </row>
    <row r="16" spans="2:7" ht="34.9" customHeight="1" x14ac:dyDescent="0.25">
      <c r="B16" s="16"/>
      <c r="C16" s="17" t="s">
        <v>0</v>
      </c>
      <c r="D16" s="18" t="s">
        <v>423</v>
      </c>
      <c r="E16" s="18" t="s">
        <v>362</v>
      </c>
      <c r="F16" s="19" t="s">
        <v>733</v>
      </c>
      <c r="G16" s="20" t="s">
        <v>734</v>
      </c>
    </row>
    <row r="17" spans="2:8" ht="22.9" customHeight="1" x14ac:dyDescent="0.25">
      <c r="B17" s="24" t="s">
        <v>1</v>
      </c>
      <c r="C17" s="21">
        <v>940</v>
      </c>
      <c r="D17" s="21">
        <v>304</v>
      </c>
      <c r="E17" s="21">
        <v>170</v>
      </c>
      <c r="F17" s="22">
        <v>205</v>
      </c>
      <c r="G17" s="23">
        <v>261</v>
      </c>
    </row>
    <row r="18" spans="2:8" ht="22.9" customHeight="1" x14ac:dyDescent="0.25">
      <c r="B18" s="4" t="s">
        <v>45</v>
      </c>
      <c r="C18" s="7">
        <v>0.3904255319148936</v>
      </c>
      <c r="D18" s="7">
        <v>0.41776315789473684</v>
      </c>
      <c r="E18" s="7">
        <v>0.39411764705882352</v>
      </c>
      <c r="F18" s="8">
        <v>0.40487804878048783</v>
      </c>
      <c r="G18" s="9">
        <v>0.34482758620689657</v>
      </c>
    </row>
    <row r="19" spans="2:8" ht="22.9" customHeight="1" x14ac:dyDescent="0.25">
      <c r="B19" s="4" t="s">
        <v>46</v>
      </c>
      <c r="C19" s="7">
        <v>0.27127659574468083</v>
      </c>
      <c r="D19" s="7">
        <v>0.24013157894736842</v>
      </c>
      <c r="E19" s="7">
        <v>0.27647058823529413</v>
      </c>
      <c r="F19" s="8">
        <v>0.24878048780487805</v>
      </c>
      <c r="G19" s="9">
        <v>0.32183908045977011</v>
      </c>
    </row>
    <row r="20" spans="2:8" ht="22.9" customHeight="1" x14ac:dyDescent="0.25">
      <c r="B20" s="4" t="s">
        <v>47</v>
      </c>
      <c r="C20" s="7">
        <v>0.20212765957446807</v>
      </c>
      <c r="D20" s="7">
        <v>0.19407894736842105</v>
      </c>
      <c r="E20" s="7">
        <v>0.14117647058823529</v>
      </c>
      <c r="F20" s="8">
        <v>0.25365853658536586</v>
      </c>
      <c r="G20" s="9">
        <v>0.21072796934865901</v>
      </c>
    </row>
    <row r="21" spans="2:8" ht="22.9" customHeight="1" x14ac:dyDescent="0.25">
      <c r="B21" s="4" t="s">
        <v>48</v>
      </c>
      <c r="C21" s="7">
        <v>8.8297872340425534E-2</v>
      </c>
      <c r="D21" s="7">
        <v>8.5526315789473686E-2</v>
      </c>
      <c r="E21" s="7">
        <v>0.12352941176470589</v>
      </c>
      <c r="F21" s="8">
        <v>9.2682926829268292E-2</v>
      </c>
      <c r="G21" s="9">
        <v>6.5134099616858232E-2</v>
      </c>
    </row>
    <row r="22" spans="2:8" ht="22.9" customHeight="1" x14ac:dyDescent="0.25">
      <c r="B22" s="4" t="s">
        <v>49</v>
      </c>
      <c r="C22" s="7">
        <v>2.9787234042553193E-2</v>
      </c>
      <c r="D22" s="7">
        <v>3.9473684210526314E-2</v>
      </c>
      <c r="E22" s="7">
        <v>3.5294117647058823E-2</v>
      </c>
      <c r="F22" s="8">
        <v>0</v>
      </c>
      <c r="G22" s="9">
        <v>3.8314176245210725E-2</v>
      </c>
    </row>
    <row r="23" spans="2:8" ht="22.9" customHeight="1" x14ac:dyDescent="0.25">
      <c r="B23" s="5" t="s">
        <v>50</v>
      </c>
      <c r="C23" s="10">
        <v>1.8085106382978722E-2</v>
      </c>
      <c r="D23" s="10">
        <v>2.3026315789473683E-2</v>
      </c>
      <c r="E23" s="10">
        <v>2.9411764705882353E-2</v>
      </c>
      <c r="F23" s="11">
        <v>0</v>
      </c>
      <c r="G23" s="12">
        <v>1.9157088122605363E-2</v>
      </c>
    </row>
    <row r="24" spans="2:8" ht="22.9" customHeight="1" x14ac:dyDescent="0.25">
      <c r="B24" s="6" t="s">
        <v>0</v>
      </c>
      <c r="C24" s="13">
        <v>1</v>
      </c>
      <c r="D24" s="13">
        <v>1</v>
      </c>
      <c r="E24" s="13">
        <v>1</v>
      </c>
      <c r="F24" s="14">
        <v>1</v>
      </c>
      <c r="G24" s="15">
        <v>1</v>
      </c>
    </row>
    <row r="26" spans="2:8" x14ac:dyDescent="0.25">
      <c r="C26" s="55">
        <f>SUM(C18:C19)</f>
        <v>0.66170212765957448</v>
      </c>
      <c r="D26" s="55">
        <f>SUM(D18:D19)</f>
        <v>0.65789473684210531</v>
      </c>
      <c r="E26" s="55">
        <f>SUM(E18:E19)</f>
        <v>0.67058823529411771</v>
      </c>
      <c r="F26" s="55">
        <f>SUM(F18:F19)</f>
        <v>0.65365853658536588</v>
      </c>
      <c r="G26" s="55">
        <f>SUM(G18:G19)</f>
        <v>0.66666666666666674</v>
      </c>
    </row>
    <row r="27" spans="2:8" x14ac:dyDescent="0.25">
      <c r="C27" s="55">
        <f>C20</f>
        <v>0.20212765957446807</v>
      </c>
      <c r="D27" s="55">
        <f>D20</f>
        <v>0.19407894736842105</v>
      </c>
      <c r="E27" s="55">
        <f>E20</f>
        <v>0.14117647058823529</v>
      </c>
      <c r="F27" s="55">
        <f>F20</f>
        <v>0.25365853658536586</v>
      </c>
      <c r="G27" s="55">
        <f>G20</f>
        <v>0.21072796934865901</v>
      </c>
      <c r="H27" s="55"/>
    </row>
    <row r="28" spans="2:8" x14ac:dyDescent="0.25">
      <c r="C28" s="55">
        <f>SUM(C21:C22)</f>
        <v>0.11808510638297873</v>
      </c>
      <c r="D28" s="55">
        <f>SUM(D21:D22)</f>
        <v>0.125</v>
      </c>
      <c r="E28" s="55">
        <f>SUM(E21:E22)</f>
        <v>0.1588235294117647</v>
      </c>
      <c r="F28" s="55">
        <f>SUM(F21:F22)</f>
        <v>9.2682926829268292E-2</v>
      </c>
      <c r="G28" s="55">
        <f>SUM(G21:G22)</f>
        <v>0.10344827586206895</v>
      </c>
      <c r="H28" s="55"/>
    </row>
  </sheetData>
  <mergeCells count="2">
    <mergeCell ref="B3:G3"/>
    <mergeCell ref="B15:G15"/>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E5BE9-C041-4DDC-9E63-7275D31AE034}">
  <sheetPr>
    <tabColor rgb="FF92D050"/>
  </sheetPr>
  <dimension ref="B3:L44"/>
  <sheetViews>
    <sheetView topLeftCell="A4" workbookViewId="0">
      <selection activeCell="C37" sqref="C37:G42"/>
    </sheetView>
  </sheetViews>
  <sheetFormatPr defaultRowHeight="15" x14ac:dyDescent="0.25"/>
  <cols>
    <col min="2" max="2" width="30.625" customWidth="1"/>
    <col min="3" max="12" width="13.625" customWidth="1"/>
  </cols>
  <sheetData>
    <row r="3" spans="2:12" ht="34.9" customHeight="1" x14ac:dyDescent="0.25">
      <c r="B3" s="87" t="s">
        <v>51</v>
      </c>
      <c r="C3" s="88"/>
      <c r="D3" s="88"/>
      <c r="E3" s="88"/>
      <c r="F3" s="88"/>
      <c r="G3" s="88"/>
      <c r="H3" s="88"/>
      <c r="I3" s="88"/>
      <c r="J3" s="88"/>
      <c r="K3" s="88"/>
      <c r="L3" s="89"/>
    </row>
    <row r="4" spans="2:12" ht="34.9" customHeight="1" x14ac:dyDescent="0.25">
      <c r="B4" s="16"/>
      <c r="C4" s="90" t="s">
        <v>0</v>
      </c>
      <c r="D4" s="91"/>
      <c r="E4" s="92" t="s">
        <v>423</v>
      </c>
      <c r="F4" s="93"/>
      <c r="G4" s="92" t="s">
        <v>362</v>
      </c>
      <c r="H4" s="93"/>
      <c r="I4" s="92" t="s">
        <v>733</v>
      </c>
      <c r="J4" s="93"/>
      <c r="K4" s="92" t="s">
        <v>734</v>
      </c>
      <c r="L4" s="94"/>
    </row>
    <row r="5" spans="2:12" ht="18" customHeight="1" x14ac:dyDescent="0.25">
      <c r="B5" s="24" t="s">
        <v>1</v>
      </c>
      <c r="C5" s="21">
        <v>895</v>
      </c>
      <c r="D5" s="21"/>
      <c r="E5" s="21">
        <v>248</v>
      </c>
      <c r="F5" s="21"/>
      <c r="G5" s="21">
        <v>145</v>
      </c>
      <c r="H5" s="21"/>
      <c r="I5" s="21">
        <v>253</v>
      </c>
      <c r="J5" s="21"/>
      <c r="K5" s="22">
        <v>249</v>
      </c>
      <c r="L5" s="23"/>
    </row>
    <row r="6" spans="2:12" ht="18" customHeight="1" x14ac:dyDescent="0.25">
      <c r="B6" s="4" t="s">
        <v>52</v>
      </c>
      <c r="C6" s="30">
        <v>14</v>
      </c>
      <c r="D6" s="7">
        <v>1.564245810055866E-2</v>
      </c>
      <c r="E6" s="30">
        <v>3</v>
      </c>
      <c r="F6" s="7">
        <v>1.2096774193548387E-2</v>
      </c>
      <c r="G6" s="30">
        <v>6</v>
      </c>
      <c r="H6" s="7">
        <v>4.1379310344827586E-2</v>
      </c>
      <c r="I6" s="30">
        <v>1</v>
      </c>
      <c r="J6" s="7">
        <v>3.952569169960474E-3</v>
      </c>
      <c r="K6" s="33">
        <v>4</v>
      </c>
      <c r="L6" s="9">
        <v>1.6064257028112448E-2</v>
      </c>
    </row>
    <row r="7" spans="2:12" ht="18" customHeight="1" x14ac:dyDescent="0.25">
      <c r="B7" s="4" t="s">
        <v>53</v>
      </c>
      <c r="C7" s="30">
        <v>370</v>
      </c>
      <c r="D7" s="7">
        <v>0.41340782122905029</v>
      </c>
      <c r="E7" s="30">
        <v>140</v>
      </c>
      <c r="F7" s="7">
        <v>0.56451612903225812</v>
      </c>
      <c r="G7" s="30">
        <v>65</v>
      </c>
      <c r="H7" s="7">
        <v>0.44827586206896552</v>
      </c>
      <c r="I7" s="30">
        <v>67</v>
      </c>
      <c r="J7" s="7">
        <v>0.2648221343873518</v>
      </c>
      <c r="K7" s="33">
        <v>98</v>
      </c>
      <c r="L7" s="9">
        <v>0.39357429718875503</v>
      </c>
    </row>
    <row r="8" spans="2:12" ht="18" customHeight="1" x14ac:dyDescent="0.25">
      <c r="B8" s="4" t="s">
        <v>54</v>
      </c>
      <c r="C8" s="30">
        <v>206</v>
      </c>
      <c r="D8" s="7">
        <v>0.23016759776536314</v>
      </c>
      <c r="E8" s="30">
        <v>58</v>
      </c>
      <c r="F8" s="7">
        <v>0.23387096774193547</v>
      </c>
      <c r="G8" s="30">
        <v>34</v>
      </c>
      <c r="H8" s="7">
        <v>0.23448275862068965</v>
      </c>
      <c r="I8" s="30">
        <v>58</v>
      </c>
      <c r="J8" s="7">
        <v>0.22924901185770752</v>
      </c>
      <c r="K8" s="33">
        <v>56</v>
      </c>
      <c r="L8" s="9">
        <v>0.22489959839357429</v>
      </c>
    </row>
    <row r="9" spans="2:12" ht="18" customHeight="1" x14ac:dyDescent="0.25">
      <c r="B9" s="4" t="s">
        <v>55</v>
      </c>
      <c r="C9" s="30">
        <v>144</v>
      </c>
      <c r="D9" s="7">
        <v>0.16089385474860335</v>
      </c>
      <c r="E9" s="30">
        <v>24</v>
      </c>
      <c r="F9" s="7">
        <v>9.6774193548387094E-2</v>
      </c>
      <c r="G9" s="30">
        <v>20</v>
      </c>
      <c r="H9" s="7">
        <v>0.13793103448275862</v>
      </c>
      <c r="I9" s="30">
        <v>59</v>
      </c>
      <c r="J9" s="7">
        <v>0.233201581027668</v>
      </c>
      <c r="K9" s="33">
        <v>41</v>
      </c>
      <c r="L9" s="9">
        <v>0.1646586345381526</v>
      </c>
    </row>
    <row r="10" spans="2:12" ht="18" customHeight="1" x14ac:dyDescent="0.25">
      <c r="B10" s="4" t="s">
        <v>56</v>
      </c>
      <c r="C10" s="30">
        <v>153</v>
      </c>
      <c r="D10" s="7">
        <v>0.17094972067039105</v>
      </c>
      <c r="E10" s="30">
        <v>22</v>
      </c>
      <c r="F10" s="7">
        <v>8.8709677419354843E-2</v>
      </c>
      <c r="G10" s="30">
        <v>15</v>
      </c>
      <c r="H10" s="7">
        <v>0.10344827586206896</v>
      </c>
      <c r="I10" s="30">
        <v>67</v>
      </c>
      <c r="J10" s="7">
        <v>0.2648221343873518</v>
      </c>
      <c r="K10" s="33">
        <v>49</v>
      </c>
      <c r="L10" s="9">
        <v>0.19678714859437751</v>
      </c>
    </row>
    <row r="11" spans="2:12" ht="18" customHeight="1" x14ac:dyDescent="0.25">
      <c r="B11" s="5" t="s">
        <v>57</v>
      </c>
      <c r="C11" s="31">
        <v>8</v>
      </c>
      <c r="D11" s="10">
        <v>8.9385474860335188E-3</v>
      </c>
      <c r="E11" s="31">
        <v>1</v>
      </c>
      <c r="F11" s="10">
        <v>4.0322580645161289E-3</v>
      </c>
      <c r="G11" s="31">
        <v>5</v>
      </c>
      <c r="H11" s="10">
        <v>3.4482758620689655E-2</v>
      </c>
      <c r="I11" s="31">
        <v>1</v>
      </c>
      <c r="J11" s="10">
        <v>3.952569169960474E-3</v>
      </c>
      <c r="K11" s="34">
        <v>1</v>
      </c>
      <c r="L11" s="12">
        <v>4.0160642570281121E-3</v>
      </c>
    </row>
    <row r="12" spans="2:12" ht="18" customHeight="1" x14ac:dyDescent="0.25">
      <c r="B12" s="6" t="s">
        <v>0</v>
      </c>
      <c r="C12" s="32">
        <v>895</v>
      </c>
      <c r="D12" s="13">
        <v>1</v>
      </c>
      <c r="E12" s="32">
        <v>248</v>
      </c>
      <c r="F12" s="13">
        <v>1</v>
      </c>
      <c r="G12" s="32">
        <v>145</v>
      </c>
      <c r="H12" s="13">
        <v>1</v>
      </c>
      <c r="I12" s="32">
        <v>253</v>
      </c>
      <c r="J12" s="13">
        <v>1</v>
      </c>
      <c r="K12" s="35">
        <v>249</v>
      </c>
      <c r="L12" s="15">
        <v>1</v>
      </c>
    </row>
    <row r="14" spans="2:12" ht="13.9" x14ac:dyDescent="0.25">
      <c r="B14" s="37" t="s">
        <v>267</v>
      </c>
      <c r="C14" s="37" t="s">
        <v>266</v>
      </c>
    </row>
    <row r="15" spans="2:12" ht="13.9" x14ac:dyDescent="0.25">
      <c r="B15" s="38" t="s">
        <v>52</v>
      </c>
      <c r="C15" s="39">
        <v>0</v>
      </c>
    </row>
    <row r="16" spans="2:12" ht="13.9" x14ac:dyDescent="0.25">
      <c r="B16" s="38" t="s">
        <v>53</v>
      </c>
      <c r="C16" s="39">
        <v>5</v>
      </c>
    </row>
    <row r="17" spans="2:11" ht="13.9" x14ac:dyDescent="0.25">
      <c r="B17" s="38" t="s">
        <v>54</v>
      </c>
      <c r="C17" s="39">
        <v>15</v>
      </c>
    </row>
    <row r="18" spans="2:11" ht="13.9" x14ac:dyDescent="0.25">
      <c r="B18" s="38" t="s">
        <v>55</v>
      </c>
      <c r="C18" s="39">
        <v>25</v>
      </c>
    </row>
    <row r="19" spans="2:11" ht="13.9" x14ac:dyDescent="0.25">
      <c r="B19" s="38" t="s">
        <v>56</v>
      </c>
      <c r="C19" s="39">
        <v>40</v>
      </c>
    </row>
    <row r="20" spans="2:11" ht="13.9" x14ac:dyDescent="0.25">
      <c r="B20" s="38" t="s">
        <v>57</v>
      </c>
      <c r="C20" s="39">
        <v>0</v>
      </c>
    </row>
    <row r="23" spans="2:11" ht="13.9" x14ac:dyDescent="0.25">
      <c r="B23" s="37" t="s">
        <v>265</v>
      </c>
      <c r="C23" s="44" t="s">
        <v>0</v>
      </c>
      <c r="D23" s="2"/>
      <c r="E23" s="44" t="s">
        <v>2</v>
      </c>
      <c r="F23" s="2"/>
      <c r="G23" s="44" t="s">
        <v>3</v>
      </c>
      <c r="H23" s="2"/>
      <c r="I23" s="44" t="s">
        <v>4</v>
      </c>
      <c r="J23" s="2"/>
      <c r="K23" s="44" t="s">
        <v>5</v>
      </c>
    </row>
    <row r="24" spans="2:11" ht="13.9" x14ac:dyDescent="0.25">
      <c r="B24" s="38" t="s">
        <v>268</v>
      </c>
      <c r="C24" s="42">
        <f>C5</f>
        <v>895</v>
      </c>
      <c r="D24" s="40"/>
      <c r="E24" s="42">
        <f>E5</f>
        <v>248</v>
      </c>
      <c r="G24" s="42">
        <f>G5</f>
        <v>145</v>
      </c>
      <c r="I24" s="42">
        <f>I5</f>
        <v>253</v>
      </c>
      <c r="K24" s="42">
        <f>K5</f>
        <v>249</v>
      </c>
    </row>
    <row r="25" spans="2:11" ht="13.9" x14ac:dyDescent="0.25">
      <c r="B25" s="43" t="s">
        <v>52</v>
      </c>
      <c r="C25" s="41">
        <f>C6*$C$15</f>
        <v>0</v>
      </c>
      <c r="E25" s="41">
        <f>E6*$C$15</f>
        <v>0</v>
      </c>
      <c r="G25" s="41">
        <f>G6*$C$15</f>
        <v>0</v>
      </c>
      <c r="I25" s="41">
        <f>I6*$C$15</f>
        <v>0</v>
      </c>
      <c r="K25" s="41">
        <f>K6*$C$15</f>
        <v>0</v>
      </c>
    </row>
    <row r="26" spans="2:11" ht="13.9" x14ac:dyDescent="0.25">
      <c r="B26" s="43" t="s">
        <v>53</v>
      </c>
      <c r="C26" s="41">
        <f>C7*$C$16</f>
        <v>1850</v>
      </c>
      <c r="E26" s="41">
        <f>E7*$C$16</f>
        <v>700</v>
      </c>
      <c r="G26" s="41">
        <f>G7*$C$16</f>
        <v>325</v>
      </c>
      <c r="I26" s="41">
        <f>I7*$C$16</f>
        <v>335</v>
      </c>
      <c r="K26" s="41">
        <f>K7*$C$16</f>
        <v>490</v>
      </c>
    </row>
    <row r="27" spans="2:11" ht="13.9" x14ac:dyDescent="0.25">
      <c r="B27" s="43" t="s">
        <v>54</v>
      </c>
      <c r="C27" s="41">
        <f>C8*$C$17</f>
        <v>3090</v>
      </c>
      <c r="E27" s="41">
        <f>E8*$C$17</f>
        <v>870</v>
      </c>
      <c r="G27" s="41">
        <f>G8*$C$17</f>
        <v>510</v>
      </c>
      <c r="I27" s="41">
        <f>I8*$C$17</f>
        <v>870</v>
      </c>
      <c r="K27" s="41">
        <f>K8*$C$17</f>
        <v>840</v>
      </c>
    </row>
    <row r="28" spans="2:11" ht="13.9" x14ac:dyDescent="0.25">
      <c r="B28" s="43" t="s">
        <v>55</v>
      </c>
      <c r="C28" s="41">
        <f>C9*$C$18</f>
        <v>3600</v>
      </c>
      <c r="E28" s="41">
        <f>E9*$C$18</f>
        <v>600</v>
      </c>
      <c r="G28" s="41">
        <f>G9*$C$18</f>
        <v>500</v>
      </c>
      <c r="I28" s="41">
        <f>I9*$C$18</f>
        <v>1475</v>
      </c>
      <c r="K28" s="41">
        <f>K9*$C$18</f>
        <v>1025</v>
      </c>
    </row>
    <row r="29" spans="2:11" ht="13.9" x14ac:dyDescent="0.25">
      <c r="B29" s="43" t="s">
        <v>56</v>
      </c>
      <c r="C29" s="41">
        <f>C10*$C$19</f>
        <v>6120</v>
      </c>
      <c r="E29" s="41">
        <f>E10*$C$19</f>
        <v>880</v>
      </c>
      <c r="G29" s="41">
        <f>G10*$C$19</f>
        <v>600</v>
      </c>
      <c r="I29" s="41">
        <f>I10*$C$19</f>
        <v>2680</v>
      </c>
      <c r="K29" s="41">
        <f>K10*$C$19</f>
        <v>1960</v>
      </c>
    </row>
    <row r="30" spans="2:11" ht="13.9" x14ac:dyDescent="0.25">
      <c r="B30" s="43" t="s">
        <v>57</v>
      </c>
      <c r="C30" s="41">
        <f>C11*$C$20</f>
        <v>0</v>
      </c>
      <c r="E30" s="41">
        <f>E11*$C$20</f>
        <v>0</v>
      </c>
      <c r="G30" s="41">
        <f>G11*$C$20</f>
        <v>0</v>
      </c>
      <c r="I30" s="41">
        <f>I11*$C$20</f>
        <v>0</v>
      </c>
      <c r="K30" s="41">
        <f>K11*$C$20</f>
        <v>0</v>
      </c>
    </row>
    <row r="31" spans="2:11" ht="13.9" x14ac:dyDescent="0.25">
      <c r="B31" s="45" t="s">
        <v>269</v>
      </c>
      <c r="C31" s="68">
        <f>SUM(C25:C30)/C24</f>
        <v>16.379888268156424</v>
      </c>
      <c r="D31" s="69"/>
      <c r="E31" s="68">
        <f>SUM(E25:E30)/E24</f>
        <v>12.298387096774194</v>
      </c>
      <c r="F31" s="69"/>
      <c r="G31" s="68">
        <f>SUM(G25:G30)/G24</f>
        <v>13.344827586206897</v>
      </c>
      <c r="H31" s="69"/>
      <c r="I31" s="68">
        <f>SUM(I25:I30)/I24</f>
        <v>21.185770750988141</v>
      </c>
      <c r="J31" s="69"/>
      <c r="K31" s="68">
        <f>SUM(K25:K30)/K24</f>
        <v>17.329317269076306</v>
      </c>
    </row>
    <row r="34" spans="2:7" ht="34.9" customHeight="1" x14ac:dyDescent="0.25">
      <c r="B34" s="87" t="s">
        <v>51</v>
      </c>
      <c r="C34" s="88"/>
      <c r="D34" s="88"/>
      <c r="E34" s="88"/>
      <c r="F34" s="88"/>
      <c r="G34" s="89"/>
    </row>
    <row r="35" spans="2:7" ht="34.9" customHeight="1" x14ac:dyDescent="0.25">
      <c r="B35" s="16"/>
      <c r="C35" s="17" t="s">
        <v>0</v>
      </c>
      <c r="D35" s="18" t="s">
        <v>423</v>
      </c>
      <c r="E35" s="18" t="s">
        <v>362</v>
      </c>
      <c r="F35" s="19" t="s">
        <v>733</v>
      </c>
      <c r="G35" s="20" t="s">
        <v>734</v>
      </c>
    </row>
    <row r="36" spans="2:7" ht="18" customHeight="1" x14ac:dyDescent="0.25">
      <c r="B36" s="24" t="s">
        <v>1</v>
      </c>
      <c r="C36" s="21">
        <v>895</v>
      </c>
      <c r="D36" s="21">
        <v>248</v>
      </c>
      <c r="E36" s="21">
        <v>145</v>
      </c>
      <c r="F36" s="22">
        <v>253</v>
      </c>
      <c r="G36" s="23">
        <v>249</v>
      </c>
    </row>
    <row r="37" spans="2:7" ht="18" customHeight="1" x14ac:dyDescent="0.25">
      <c r="B37" s="4" t="s">
        <v>52</v>
      </c>
      <c r="C37" s="7">
        <v>1.564245810055866E-2</v>
      </c>
      <c r="D37" s="7">
        <v>1.2096774193548387E-2</v>
      </c>
      <c r="E37" s="7">
        <v>4.1379310344827586E-2</v>
      </c>
      <c r="F37" s="8">
        <v>3.952569169960474E-3</v>
      </c>
      <c r="G37" s="9">
        <v>1.6064257028112448E-2</v>
      </c>
    </row>
    <row r="38" spans="2:7" ht="18" customHeight="1" x14ac:dyDescent="0.25">
      <c r="B38" s="4" t="s">
        <v>53</v>
      </c>
      <c r="C38" s="7">
        <v>0.41340782122905029</v>
      </c>
      <c r="D38" s="7">
        <v>0.56451612903225812</v>
      </c>
      <c r="E38" s="7">
        <v>0.44827586206896552</v>
      </c>
      <c r="F38" s="8">
        <v>0.2648221343873518</v>
      </c>
      <c r="G38" s="9">
        <v>0.39357429718875503</v>
      </c>
    </row>
    <row r="39" spans="2:7" ht="18" customHeight="1" x14ac:dyDescent="0.25">
      <c r="B39" s="4" t="s">
        <v>54</v>
      </c>
      <c r="C39" s="7">
        <v>0.23016759776536314</v>
      </c>
      <c r="D39" s="7">
        <v>0.23387096774193547</v>
      </c>
      <c r="E39" s="7">
        <v>0.23448275862068965</v>
      </c>
      <c r="F39" s="8">
        <v>0.22924901185770752</v>
      </c>
      <c r="G39" s="9">
        <v>0.22489959839357429</v>
      </c>
    </row>
    <row r="40" spans="2:7" ht="18" customHeight="1" x14ac:dyDescent="0.25">
      <c r="B40" s="4" t="s">
        <v>55</v>
      </c>
      <c r="C40" s="7">
        <v>0.16089385474860335</v>
      </c>
      <c r="D40" s="7">
        <v>9.6774193548387094E-2</v>
      </c>
      <c r="E40" s="7">
        <v>0.13793103448275862</v>
      </c>
      <c r="F40" s="8">
        <v>0.233201581027668</v>
      </c>
      <c r="G40" s="9">
        <v>0.1646586345381526</v>
      </c>
    </row>
    <row r="41" spans="2:7" ht="18" customHeight="1" x14ac:dyDescent="0.25">
      <c r="B41" s="4" t="s">
        <v>56</v>
      </c>
      <c r="C41" s="7">
        <v>0.17094972067039105</v>
      </c>
      <c r="D41" s="7">
        <v>8.8709677419354843E-2</v>
      </c>
      <c r="E41" s="7">
        <v>0.10344827586206896</v>
      </c>
      <c r="F41" s="8">
        <v>0.2648221343873518</v>
      </c>
      <c r="G41" s="9">
        <v>0.19678714859437751</v>
      </c>
    </row>
    <row r="42" spans="2:7" ht="18" customHeight="1" x14ac:dyDescent="0.25">
      <c r="B42" s="5" t="s">
        <v>57</v>
      </c>
      <c r="C42" s="10">
        <v>8.9385474860335188E-3</v>
      </c>
      <c r="D42" s="10">
        <v>4.0322580645161289E-3</v>
      </c>
      <c r="E42" s="10">
        <v>3.4482758620689655E-2</v>
      </c>
      <c r="F42" s="11">
        <v>3.952569169960474E-3</v>
      </c>
      <c r="G42" s="12">
        <v>4.0160642570281121E-3</v>
      </c>
    </row>
    <row r="43" spans="2:7" ht="18" customHeight="1" x14ac:dyDescent="0.25">
      <c r="B43" s="6" t="s">
        <v>0</v>
      </c>
      <c r="C43" s="13">
        <v>1</v>
      </c>
      <c r="D43" s="13">
        <v>1</v>
      </c>
      <c r="E43" s="13">
        <v>1</v>
      </c>
      <c r="F43" s="14">
        <v>1</v>
      </c>
      <c r="G43" s="15">
        <v>1</v>
      </c>
    </row>
    <row r="44" spans="2:7" ht="18" customHeight="1" x14ac:dyDescent="0.25"/>
  </sheetData>
  <mergeCells count="7">
    <mergeCell ref="B34:G34"/>
    <mergeCell ref="B3:L3"/>
    <mergeCell ref="C4:D4"/>
    <mergeCell ref="E4:F4"/>
    <mergeCell ref="G4:H4"/>
    <mergeCell ref="I4:J4"/>
    <mergeCell ref="K4:L4"/>
  </mergeCells>
  <pageMargins left="0.7" right="0.7" top="0.75" bottom="0.75" header="0.3" footer="0.3"/>
  <pageSetup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F32B1-67AB-444A-BB78-DE7B82A3C199}">
  <sheetPr>
    <tabColor rgb="FF92D050"/>
  </sheetPr>
  <dimension ref="B3:L43"/>
  <sheetViews>
    <sheetView workbookViewId="0">
      <selection activeCell="C37" sqref="C37:G42"/>
    </sheetView>
  </sheetViews>
  <sheetFormatPr defaultRowHeight="15" x14ac:dyDescent="0.25"/>
  <cols>
    <col min="2" max="2" width="30.625" customWidth="1"/>
    <col min="3" max="12" width="13.625" customWidth="1"/>
  </cols>
  <sheetData>
    <row r="3" spans="2:12" ht="34.9" customHeight="1" x14ac:dyDescent="0.25">
      <c r="B3" s="87" t="s">
        <v>58</v>
      </c>
      <c r="C3" s="88"/>
      <c r="D3" s="88"/>
      <c r="E3" s="88"/>
      <c r="F3" s="88"/>
      <c r="G3" s="88"/>
      <c r="H3" s="88"/>
      <c r="I3" s="88"/>
      <c r="J3" s="88"/>
      <c r="K3" s="88"/>
      <c r="L3" s="89"/>
    </row>
    <row r="4" spans="2:12" ht="34.9" customHeight="1" x14ac:dyDescent="0.25">
      <c r="B4" s="16"/>
      <c r="C4" s="90" t="s">
        <v>0</v>
      </c>
      <c r="D4" s="91"/>
      <c r="E4" s="92" t="s">
        <v>423</v>
      </c>
      <c r="F4" s="93"/>
      <c r="G4" s="92" t="s">
        <v>362</v>
      </c>
      <c r="H4" s="93"/>
      <c r="I4" s="92" t="s">
        <v>733</v>
      </c>
      <c r="J4" s="93"/>
      <c r="K4" s="92" t="s">
        <v>734</v>
      </c>
      <c r="L4" s="94"/>
    </row>
    <row r="5" spans="2:12" ht="18" customHeight="1" x14ac:dyDescent="0.25">
      <c r="B5" s="24" t="s">
        <v>1</v>
      </c>
      <c r="C5" s="21">
        <v>454</v>
      </c>
      <c r="D5" s="21"/>
      <c r="E5" s="21">
        <v>109</v>
      </c>
      <c r="F5" s="21"/>
      <c r="G5" s="21">
        <v>78</v>
      </c>
      <c r="H5" s="21"/>
      <c r="I5" s="21">
        <v>126</v>
      </c>
      <c r="J5" s="21"/>
      <c r="K5" s="22">
        <v>141</v>
      </c>
      <c r="L5" s="23"/>
    </row>
    <row r="6" spans="2:12" ht="18" customHeight="1" x14ac:dyDescent="0.25">
      <c r="B6" s="4" t="s">
        <v>52</v>
      </c>
      <c r="C6" s="30">
        <v>72</v>
      </c>
      <c r="D6" s="7">
        <v>0.15859030837004406</v>
      </c>
      <c r="E6" s="30">
        <v>18</v>
      </c>
      <c r="F6" s="7">
        <v>0.16513761467889909</v>
      </c>
      <c r="G6" s="30">
        <v>16</v>
      </c>
      <c r="H6" s="7">
        <v>0.20512820512820512</v>
      </c>
      <c r="I6" s="30">
        <v>17</v>
      </c>
      <c r="J6" s="7">
        <v>0.13492063492063491</v>
      </c>
      <c r="K6" s="33">
        <v>21</v>
      </c>
      <c r="L6" s="9">
        <v>0.14893617021276595</v>
      </c>
    </row>
    <row r="7" spans="2:12" ht="18" customHeight="1" x14ac:dyDescent="0.25">
      <c r="B7" s="4" t="s">
        <v>53</v>
      </c>
      <c r="C7" s="30">
        <v>211</v>
      </c>
      <c r="D7" s="7">
        <v>0.46475770925110133</v>
      </c>
      <c r="E7" s="30">
        <v>68</v>
      </c>
      <c r="F7" s="7">
        <v>0.62385321100917435</v>
      </c>
      <c r="G7" s="30">
        <v>32</v>
      </c>
      <c r="H7" s="7">
        <v>0.41025641025641024</v>
      </c>
      <c r="I7" s="30">
        <v>48</v>
      </c>
      <c r="J7" s="7">
        <v>0.38095238095238093</v>
      </c>
      <c r="K7" s="33">
        <v>63</v>
      </c>
      <c r="L7" s="9">
        <v>0.44680851063829785</v>
      </c>
    </row>
    <row r="8" spans="2:12" ht="18" customHeight="1" x14ac:dyDescent="0.25">
      <c r="B8" s="4" t="s">
        <v>54</v>
      </c>
      <c r="C8" s="30">
        <v>90</v>
      </c>
      <c r="D8" s="7">
        <v>0.19823788546255505</v>
      </c>
      <c r="E8" s="30">
        <v>17</v>
      </c>
      <c r="F8" s="7">
        <v>0.15596330275229359</v>
      </c>
      <c r="G8" s="30">
        <v>17</v>
      </c>
      <c r="H8" s="7">
        <v>0.21794871794871795</v>
      </c>
      <c r="I8" s="30">
        <v>27</v>
      </c>
      <c r="J8" s="7">
        <v>0.21428571428571427</v>
      </c>
      <c r="K8" s="33">
        <v>29</v>
      </c>
      <c r="L8" s="9">
        <v>0.20567375886524822</v>
      </c>
    </row>
    <row r="9" spans="2:12" ht="18" customHeight="1" x14ac:dyDescent="0.25">
      <c r="B9" s="4" t="s">
        <v>55</v>
      </c>
      <c r="C9" s="30">
        <v>34</v>
      </c>
      <c r="D9" s="7">
        <v>7.4889867841409691E-2</v>
      </c>
      <c r="E9" s="30">
        <v>3</v>
      </c>
      <c r="F9" s="7">
        <v>2.7522935779816515E-2</v>
      </c>
      <c r="G9" s="30">
        <v>2</v>
      </c>
      <c r="H9" s="7">
        <v>2.564102564102564E-2</v>
      </c>
      <c r="I9" s="30">
        <v>15</v>
      </c>
      <c r="J9" s="7">
        <v>0.11904761904761904</v>
      </c>
      <c r="K9" s="33">
        <v>14</v>
      </c>
      <c r="L9" s="9">
        <v>9.9290780141843976E-2</v>
      </c>
    </row>
    <row r="10" spans="2:12" ht="18" customHeight="1" x14ac:dyDescent="0.25">
      <c r="B10" s="4" t="s">
        <v>56</v>
      </c>
      <c r="C10" s="30">
        <v>40</v>
      </c>
      <c r="D10" s="7">
        <v>8.8105726872246701E-2</v>
      </c>
      <c r="E10" s="30">
        <v>3</v>
      </c>
      <c r="F10" s="7">
        <v>2.7522935779816515E-2</v>
      </c>
      <c r="G10" s="30">
        <v>6</v>
      </c>
      <c r="H10" s="7">
        <v>7.6923076923076927E-2</v>
      </c>
      <c r="I10" s="30">
        <v>19</v>
      </c>
      <c r="J10" s="7">
        <v>0.15079365079365079</v>
      </c>
      <c r="K10" s="33">
        <v>12</v>
      </c>
      <c r="L10" s="9">
        <v>8.5106382978723402E-2</v>
      </c>
    </row>
    <row r="11" spans="2:12" ht="18" customHeight="1" x14ac:dyDescent="0.25">
      <c r="B11" s="5" t="s">
        <v>57</v>
      </c>
      <c r="C11" s="31">
        <v>7</v>
      </c>
      <c r="D11" s="10">
        <v>1.5418502202643172E-2</v>
      </c>
      <c r="E11" s="31">
        <v>0</v>
      </c>
      <c r="F11" s="10">
        <v>0</v>
      </c>
      <c r="G11" s="31">
        <v>5</v>
      </c>
      <c r="H11" s="10">
        <v>6.4102564102564097E-2</v>
      </c>
      <c r="I11" s="31">
        <v>0</v>
      </c>
      <c r="J11" s="10">
        <v>0</v>
      </c>
      <c r="K11" s="34">
        <v>2</v>
      </c>
      <c r="L11" s="12">
        <v>1.4184397163120567E-2</v>
      </c>
    </row>
    <row r="12" spans="2:12" ht="18" customHeight="1" x14ac:dyDescent="0.25">
      <c r="B12" s="6" t="s">
        <v>0</v>
      </c>
      <c r="C12" s="32">
        <v>454</v>
      </c>
      <c r="D12" s="13">
        <v>1</v>
      </c>
      <c r="E12" s="32">
        <v>109</v>
      </c>
      <c r="F12" s="13">
        <v>1</v>
      </c>
      <c r="G12" s="32">
        <v>78</v>
      </c>
      <c r="H12" s="13">
        <v>1</v>
      </c>
      <c r="I12" s="32">
        <v>126</v>
      </c>
      <c r="J12" s="13">
        <v>1</v>
      </c>
      <c r="K12" s="35">
        <v>141</v>
      </c>
      <c r="L12" s="15">
        <v>1</v>
      </c>
    </row>
    <row r="14" spans="2:12" ht="13.9" x14ac:dyDescent="0.25">
      <c r="B14" s="37" t="s">
        <v>267</v>
      </c>
      <c r="C14" s="37" t="s">
        <v>266</v>
      </c>
    </row>
    <row r="15" spans="2:12" ht="13.9" x14ac:dyDescent="0.25">
      <c r="B15" s="38" t="s">
        <v>52</v>
      </c>
      <c r="C15" s="39">
        <v>0</v>
      </c>
    </row>
    <row r="16" spans="2:12" ht="13.9" x14ac:dyDescent="0.25">
      <c r="B16" s="38" t="s">
        <v>53</v>
      </c>
      <c r="C16" s="39">
        <v>5</v>
      </c>
    </row>
    <row r="17" spans="2:11" ht="13.9" x14ac:dyDescent="0.25">
      <c r="B17" s="38" t="s">
        <v>54</v>
      </c>
      <c r="C17" s="39">
        <v>15</v>
      </c>
    </row>
    <row r="18" spans="2:11" ht="13.9" x14ac:dyDescent="0.25">
      <c r="B18" s="38" t="s">
        <v>55</v>
      </c>
      <c r="C18" s="39">
        <v>25</v>
      </c>
    </row>
    <row r="19" spans="2:11" ht="13.9" x14ac:dyDescent="0.25">
      <c r="B19" s="38" t="s">
        <v>56</v>
      </c>
      <c r="C19" s="39">
        <v>40</v>
      </c>
    </row>
    <row r="20" spans="2:11" ht="13.9" x14ac:dyDescent="0.25">
      <c r="B20" s="38" t="s">
        <v>57</v>
      </c>
      <c r="C20" s="39">
        <v>0</v>
      </c>
    </row>
    <row r="23" spans="2:11" ht="13.9" x14ac:dyDescent="0.25">
      <c r="B23" s="37" t="s">
        <v>265</v>
      </c>
      <c r="C23" s="44" t="s">
        <v>0</v>
      </c>
      <c r="D23" s="2"/>
      <c r="E23" s="44" t="s">
        <v>2</v>
      </c>
      <c r="F23" s="2"/>
      <c r="G23" s="44" t="s">
        <v>3</v>
      </c>
      <c r="H23" s="2"/>
      <c r="I23" s="44" t="s">
        <v>4</v>
      </c>
      <c r="J23" s="2"/>
      <c r="K23" s="44" t="s">
        <v>5</v>
      </c>
    </row>
    <row r="24" spans="2:11" ht="13.9" x14ac:dyDescent="0.25">
      <c r="B24" s="38" t="s">
        <v>268</v>
      </c>
      <c r="C24" s="42">
        <f>C5</f>
        <v>454</v>
      </c>
      <c r="D24" s="40"/>
      <c r="E24" s="42">
        <f>E5</f>
        <v>109</v>
      </c>
      <c r="G24" s="42">
        <f>G5</f>
        <v>78</v>
      </c>
      <c r="I24" s="42">
        <f>I5</f>
        <v>126</v>
      </c>
      <c r="K24" s="42">
        <f>K5</f>
        <v>141</v>
      </c>
    </row>
    <row r="25" spans="2:11" ht="13.9" x14ac:dyDescent="0.25">
      <c r="B25" s="43" t="s">
        <v>52</v>
      </c>
      <c r="C25" s="41">
        <f>C6*$C$15</f>
        <v>0</v>
      </c>
      <c r="E25" s="41">
        <f>E6*$C$15</f>
        <v>0</v>
      </c>
      <c r="G25" s="41">
        <f>G6*$C$15</f>
        <v>0</v>
      </c>
      <c r="I25" s="41">
        <f>I6*$C$15</f>
        <v>0</v>
      </c>
      <c r="K25" s="41">
        <f>K6*$C$15</f>
        <v>0</v>
      </c>
    </row>
    <row r="26" spans="2:11" ht="13.9" x14ac:dyDescent="0.25">
      <c r="B26" s="43" t="s">
        <v>53</v>
      </c>
      <c r="C26" s="41">
        <f>C7*$C$16</f>
        <v>1055</v>
      </c>
      <c r="E26" s="41">
        <f>E7*$C$16</f>
        <v>340</v>
      </c>
      <c r="G26" s="41">
        <f>G7*$C$16</f>
        <v>160</v>
      </c>
      <c r="I26" s="41">
        <f>I7*$C$16</f>
        <v>240</v>
      </c>
      <c r="K26" s="41">
        <f>K7*$C$16</f>
        <v>315</v>
      </c>
    </row>
    <row r="27" spans="2:11" ht="13.9" x14ac:dyDescent="0.25">
      <c r="B27" s="43" t="s">
        <v>54</v>
      </c>
      <c r="C27" s="41">
        <f>C8*$C$17</f>
        <v>1350</v>
      </c>
      <c r="E27" s="41">
        <f>E8*$C$17</f>
        <v>255</v>
      </c>
      <c r="G27" s="41">
        <f>G8*$C$17</f>
        <v>255</v>
      </c>
      <c r="I27" s="41">
        <f>I8*$C$17</f>
        <v>405</v>
      </c>
      <c r="K27" s="41">
        <f>K8*$C$17</f>
        <v>435</v>
      </c>
    </row>
    <row r="28" spans="2:11" ht="13.9" x14ac:dyDescent="0.25">
      <c r="B28" s="43" t="s">
        <v>55</v>
      </c>
      <c r="C28" s="41">
        <f>C9*$C$18</f>
        <v>850</v>
      </c>
      <c r="E28" s="41">
        <f>E9*$C$18</f>
        <v>75</v>
      </c>
      <c r="G28" s="41">
        <f>G9*$C$18</f>
        <v>50</v>
      </c>
      <c r="I28" s="41">
        <f>I9*$C$18</f>
        <v>375</v>
      </c>
      <c r="K28" s="41">
        <f>K9*$C$18</f>
        <v>350</v>
      </c>
    </row>
    <row r="29" spans="2:11" ht="13.9" x14ac:dyDescent="0.25">
      <c r="B29" s="43" t="s">
        <v>56</v>
      </c>
      <c r="C29" s="41">
        <f>C10*$C$19</f>
        <v>1600</v>
      </c>
      <c r="E29" s="41">
        <f>E10*$C$19</f>
        <v>120</v>
      </c>
      <c r="G29" s="41">
        <f>G10*$C$19</f>
        <v>240</v>
      </c>
      <c r="I29" s="41">
        <f>I10*$C$19</f>
        <v>760</v>
      </c>
      <c r="K29" s="41">
        <f>K10*$C$19</f>
        <v>480</v>
      </c>
    </row>
    <row r="30" spans="2:11" ht="13.9" x14ac:dyDescent="0.25">
      <c r="B30" s="43" t="s">
        <v>57</v>
      </c>
      <c r="C30" s="41">
        <f>C11*$C$20</f>
        <v>0</v>
      </c>
      <c r="E30" s="41">
        <f>E11*$C$20</f>
        <v>0</v>
      </c>
      <c r="G30" s="41">
        <f>G11*$C$20</f>
        <v>0</v>
      </c>
      <c r="I30" s="41">
        <f>I11*$C$20</f>
        <v>0</v>
      </c>
      <c r="K30" s="41">
        <f>K11*$C$20</f>
        <v>0</v>
      </c>
    </row>
    <row r="31" spans="2:11" ht="13.9" x14ac:dyDescent="0.25">
      <c r="B31" s="45" t="s">
        <v>269</v>
      </c>
      <c r="C31" s="68">
        <f>SUM(C25:C30)/C24</f>
        <v>10.693832599118943</v>
      </c>
      <c r="D31" s="69"/>
      <c r="E31" s="68">
        <f>SUM(E25:E30)/E24</f>
        <v>7.2477064220183482</v>
      </c>
      <c r="F31" s="69"/>
      <c r="G31" s="68">
        <f>SUM(G25:G30)/G24</f>
        <v>9.0384615384615383</v>
      </c>
      <c r="H31" s="69"/>
      <c r="I31" s="68">
        <f>SUM(I25:I30)/I24</f>
        <v>14.126984126984127</v>
      </c>
      <c r="J31" s="69"/>
      <c r="K31" s="68">
        <f>SUM(K25:K30)/K24</f>
        <v>11.205673758865249</v>
      </c>
    </row>
    <row r="34" spans="2:7" ht="34.9" customHeight="1" x14ac:dyDescent="0.25">
      <c r="B34" s="87" t="s">
        <v>58</v>
      </c>
      <c r="C34" s="88"/>
      <c r="D34" s="88"/>
      <c r="E34" s="88"/>
      <c r="F34" s="88"/>
      <c r="G34" s="89"/>
    </row>
    <row r="35" spans="2:7" ht="34.9" customHeight="1" x14ac:dyDescent="0.25">
      <c r="B35" s="16"/>
      <c r="C35" s="17" t="s">
        <v>0</v>
      </c>
      <c r="D35" s="18" t="s">
        <v>423</v>
      </c>
      <c r="E35" s="18" t="s">
        <v>362</v>
      </c>
      <c r="F35" s="19" t="s">
        <v>733</v>
      </c>
      <c r="G35" s="20" t="s">
        <v>734</v>
      </c>
    </row>
    <row r="36" spans="2:7" ht="18" customHeight="1" x14ac:dyDescent="0.25">
      <c r="B36" s="24" t="s">
        <v>1</v>
      </c>
      <c r="C36" s="21">
        <v>454</v>
      </c>
      <c r="D36" s="21">
        <v>109</v>
      </c>
      <c r="E36" s="21">
        <v>78</v>
      </c>
      <c r="F36" s="22">
        <v>126</v>
      </c>
      <c r="G36" s="23">
        <v>141</v>
      </c>
    </row>
    <row r="37" spans="2:7" ht="18" customHeight="1" x14ac:dyDescent="0.25">
      <c r="B37" s="4" t="s">
        <v>52</v>
      </c>
      <c r="C37" s="7">
        <v>0.15859030837004406</v>
      </c>
      <c r="D37" s="7">
        <v>0.16513761467889909</v>
      </c>
      <c r="E37" s="7">
        <v>0.20512820512820512</v>
      </c>
      <c r="F37" s="8">
        <v>0.13492063492063491</v>
      </c>
      <c r="G37" s="9">
        <v>0.14893617021276595</v>
      </c>
    </row>
    <row r="38" spans="2:7" ht="18" customHeight="1" x14ac:dyDescent="0.25">
      <c r="B38" s="4" t="s">
        <v>53</v>
      </c>
      <c r="C38" s="7">
        <v>0.46475770925110133</v>
      </c>
      <c r="D38" s="7">
        <v>0.62385321100917435</v>
      </c>
      <c r="E38" s="7">
        <v>0.41025641025641024</v>
      </c>
      <c r="F38" s="8">
        <v>0.38095238095238093</v>
      </c>
      <c r="G38" s="9">
        <v>0.44680851063829785</v>
      </c>
    </row>
    <row r="39" spans="2:7" ht="18" customHeight="1" x14ac:dyDescent="0.25">
      <c r="B39" s="4" t="s">
        <v>54</v>
      </c>
      <c r="C39" s="7">
        <v>0.19823788546255505</v>
      </c>
      <c r="D39" s="7">
        <v>0.15596330275229359</v>
      </c>
      <c r="E39" s="7">
        <v>0.21794871794871795</v>
      </c>
      <c r="F39" s="8">
        <v>0.21428571428571427</v>
      </c>
      <c r="G39" s="9">
        <v>0.20567375886524822</v>
      </c>
    </row>
    <row r="40" spans="2:7" ht="18" customHeight="1" x14ac:dyDescent="0.25">
      <c r="B40" s="4" t="s">
        <v>55</v>
      </c>
      <c r="C40" s="7">
        <v>7.4889867841409691E-2</v>
      </c>
      <c r="D40" s="7">
        <v>2.7522935779816515E-2</v>
      </c>
      <c r="E40" s="7">
        <v>2.564102564102564E-2</v>
      </c>
      <c r="F40" s="8">
        <v>0.11904761904761904</v>
      </c>
      <c r="G40" s="9">
        <v>9.9290780141843976E-2</v>
      </c>
    </row>
    <row r="41" spans="2:7" ht="18" customHeight="1" x14ac:dyDescent="0.25">
      <c r="B41" s="4" t="s">
        <v>56</v>
      </c>
      <c r="C41" s="7">
        <v>8.8105726872246701E-2</v>
      </c>
      <c r="D41" s="7">
        <v>2.7522935779816515E-2</v>
      </c>
      <c r="E41" s="7">
        <v>7.6923076923076927E-2</v>
      </c>
      <c r="F41" s="8">
        <v>0.15079365079365079</v>
      </c>
      <c r="G41" s="9">
        <v>8.5106382978723402E-2</v>
      </c>
    </row>
    <row r="42" spans="2:7" ht="18" customHeight="1" x14ac:dyDescent="0.25">
      <c r="B42" s="5" t="s">
        <v>57</v>
      </c>
      <c r="C42" s="10">
        <v>1.5418502202643172E-2</v>
      </c>
      <c r="D42" s="10">
        <v>0</v>
      </c>
      <c r="E42" s="10">
        <v>6.4102564102564097E-2</v>
      </c>
      <c r="F42" s="11">
        <v>0</v>
      </c>
      <c r="G42" s="12">
        <v>1.4184397163120567E-2</v>
      </c>
    </row>
    <row r="43" spans="2:7" ht="18" customHeight="1" x14ac:dyDescent="0.25">
      <c r="B43" s="6" t="s">
        <v>0</v>
      </c>
      <c r="C43" s="13">
        <v>1</v>
      </c>
      <c r="D43" s="13">
        <v>1</v>
      </c>
      <c r="E43" s="13">
        <v>1</v>
      </c>
      <c r="F43" s="14">
        <v>1</v>
      </c>
      <c r="G43" s="15">
        <v>1</v>
      </c>
    </row>
  </sheetData>
  <mergeCells count="7">
    <mergeCell ref="B34:G34"/>
    <mergeCell ref="B3:L3"/>
    <mergeCell ref="C4:D4"/>
    <mergeCell ref="E4:F4"/>
    <mergeCell ref="G4:H4"/>
    <mergeCell ref="I4:J4"/>
    <mergeCell ref="K4:L4"/>
  </mergeCells>
  <pageMargins left="0.7" right="0.7" top="0.75" bottom="0.75" header="0.3" footer="0.3"/>
  <pageSetup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AE43D-D2F4-4779-87FF-505E9B842480}">
  <sheetPr>
    <tabColor rgb="FF92D050"/>
  </sheetPr>
  <dimension ref="B3:G11"/>
  <sheetViews>
    <sheetView workbookViewId="0">
      <selection activeCell="C6" sqref="C6:G10"/>
    </sheetView>
  </sheetViews>
  <sheetFormatPr defaultRowHeight="15" x14ac:dyDescent="0.25"/>
  <cols>
    <col min="2" max="2" width="30.625" customWidth="1"/>
    <col min="3" max="7" width="13.625" customWidth="1"/>
  </cols>
  <sheetData>
    <row r="3" spans="2:7" ht="34.9" customHeight="1" x14ac:dyDescent="0.25">
      <c r="B3" s="87" t="s">
        <v>59</v>
      </c>
      <c r="C3" s="88"/>
      <c r="D3" s="88"/>
      <c r="E3" s="88"/>
      <c r="F3" s="88"/>
      <c r="G3" s="89"/>
    </row>
    <row r="4" spans="2:7" ht="34.9" customHeight="1" x14ac:dyDescent="0.25">
      <c r="B4" s="16"/>
      <c r="C4" s="17" t="s">
        <v>0</v>
      </c>
      <c r="D4" s="18" t="s">
        <v>423</v>
      </c>
      <c r="E4" s="18" t="s">
        <v>362</v>
      </c>
      <c r="F4" s="19" t="s">
        <v>733</v>
      </c>
      <c r="G4" s="20" t="s">
        <v>734</v>
      </c>
    </row>
    <row r="5" spans="2:7" ht="22.9" customHeight="1" x14ac:dyDescent="0.25">
      <c r="B5" s="24" t="s">
        <v>1</v>
      </c>
      <c r="C5" s="21">
        <v>895</v>
      </c>
      <c r="D5" s="21">
        <v>248</v>
      </c>
      <c r="E5" s="21">
        <v>145</v>
      </c>
      <c r="F5" s="22">
        <v>253</v>
      </c>
      <c r="G5" s="23">
        <v>249</v>
      </c>
    </row>
    <row r="6" spans="2:7" ht="22.9" customHeight="1" x14ac:dyDescent="0.25">
      <c r="B6" s="4" t="s">
        <v>60</v>
      </c>
      <c r="C6" s="7">
        <v>0.22346368715083798</v>
      </c>
      <c r="D6" s="7">
        <v>0.20161290322580644</v>
      </c>
      <c r="E6" s="7">
        <v>0.27586206896551724</v>
      </c>
      <c r="F6" s="8">
        <v>0.18972332015810275</v>
      </c>
      <c r="G6" s="9">
        <v>0.24899598393574296</v>
      </c>
    </row>
    <row r="7" spans="2:7" ht="22.9" customHeight="1" x14ac:dyDescent="0.25">
      <c r="B7" s="4" t="s">
        <v>61</v>
      </c>
      <c r="C7" s="7">
        <v>0.2111731843575419</v>
      </c>
      <c r="D7" s="7">
        <v>0.20161290322580644</v>
      </c>
      <c r="E7" s="7">
        <v>0.22758620689655173</v>
      </c>
      <c r="F7" s="8">
        <v>0.21739130434782608</v>
      </c>
      <c r="G7" s="9">
        <v>0.20481927710843373</v>
      </c>
    </row>
    <row r="8" spans="2:7" ht="22.9" customHeight="1" x14ac:dyDescent="0.25">
      <c r="B8" s="4" t="s">
        <v>62</v>
      </c>
      <c r="C8" s="7">
        <v>0.43575418994413406</v>
      </c>
      <c r="D8" s="7">
        <v>0.37096774193548387</v>
      </c>
      <c r="E8" s="7">
        <v>0.40689655172413791</v>
      </c>
      <c r="F8" s="8">
        <v>0.52964426877470361</v>
      </c>
      <c r="G8" s="9">
        <v>0.42168674698795183</v>
      </c>
    </row>
    <row r="9" spans="2:7" ht="22.9" customHeight="1" x14ac:dyDescent="0.25">
      <c r="B9" s="4" t="s">
        <v>63</v>
      </c>
      <c r="C9" s="7">
        <v>0.38324022346368714</v>
      </c>
      <c r="D9" s="7">
        <v>0.42741935483870969</v>
      </c>
      <c r="E9" s="7">
        <v>0.3724137931034483</v>
      </c>
      <c r="F9" s="8">
        <v>0.3715415019762846</v>
      </c>
      <c r="G9" s="9">
        <v>0.35742971887550201</v>
      </c>
    </row>
    <row r="10" spans="2:7" ht="22.9" customHeight="1" x14ac:dyDescent="0.25">
      <c r="B10" s="5" t="s">
        <v>64</v>
      </c>
      <c r="C10" s="10">
        <v>4.4692737430167594E-3</v>
      </c>
      <c r="D10" s="10">
        <v>4.0322580645161289E-3</v>
      </c>
      <c r="E10" s="10">
        <v>0</v>
      </c>
      <c r="F10" s="11">
        <v>3.952569169960474E-3</v>
      </c>
      <c r="G10" s="12">
        <v>8.0321285140562242E-3</v>
      </c>
    </row>
    <row r="11" spans="2:7" ht="22.9" customHeight="1" x14ac:dyDescent="0.25">
      <c r="B11" s="6" t="s">
        <v>0</v>
      </c>
      <c r="C11" s="13">
        <v>1.2581005586592178</v>
      </c>
      <c r="D11" s="13">
        <v>1.2056451612903225</v>
      </c>
      <c r="E11" s="13">
        <v>1.2827586206896551</v>
      </c>
      <c r="F11" s="14">
        <v>1.3122529644268774</v>
      </c>
      <c r="G11" s="15">
        <v>1.2409638554216869</v>
      </c>
    </row>
  </sheetData>
  <mergeCells count="1">
    <mergeCell ref="B3:G3"/>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B516D-2EA9-4975-B3DB-209BD2D3F129}">
  <sheetPr>
    <tabColor rgb="FF92D050"/>
  </sheetPr>
  <dimension ref="B3:G18"/>
  <sheetViews>
    <sheetView workbookViewId="0">
      <selection activeCell="C6" sqref="C6:G9"/>
    </sheetView>
  </sheetViews>
  <sheetFormatPr defaultRowHeight="15" x14ac:dyDescent="0.25"/>
  <cols>
    <col min="2" max="2" width="30.625" customWidth="1"/>
    <col min="3" max="7" width="13.625" customWidth="1"/>
  </cols>
  <sheetData>
    <row r="3" spans="2:7" ht="34.9" customHeight="1" x14ac:dyDescent="0.25">
      <c r="B3" s="87" t="s">
        <v>65</v>
      </c>
      <c r="C3" s="88"/>
      <c r="D3" s="88"/>
      <c r="E3" s="88"/>
      <c r="F3" s="88"/>
      <c r="G3" s="89"/>
    </row>
    <row r="4" spans="2:7" ht="34.9" customHeight="1" x14ac:dyDescent="0.25">
      <c r="B4" s="16"/>
      <c r="C4" s="17" t="s">
        <v>0</v>
      </c>
      <c r="D4" s="18" t="s">
        <v>423</v>
      </c>
      <c r="E4" s="18" t="s">
        <v>362</v>
      </c>
      <c r="F4" s="19" t="s">
        <v>733</v>
      </c>
      <c r="G4" s="20" t="s">
        <v>734</v>
      </c>
    </row>
    <row r="5" spans="2:7" ht="22.9" customHeight="1" x14ac:dyDescent="0.25">
      <c r="B5" s="24" t="s">
        <v>1</v>
      </c>
      <c r="C5" s="21">
        <v>454</v>
      </c>
      <c r="D5" s="21">
        <v>109</v>
      </c>
      <c r="E5" s="21">
        <v>78</v>
      </c>
      <c r="F5" s="22">
        <v>126</v>
      </c>
      <c r="G5" s="23">
        <v>141</v>
      </c>
    </row>
    <row r="6" spans="2:7" ht="22.9" customHeight="1" x14ac:dyDescent="0.25">
      <c r="B6" s="4" t="s">
        <v>66</v>
      </c>
      <c r="C6" s="7">
        <v>0.25770925110132159</v>
      </c>
      <c r="D6" s="7">
        <v>0.26605504587155965</v>
      </c>
      <c r="E6" s="7">
        <v>0.32051282051282054</v>
      </c>
      <c r="F6" s="8">
        <v>0.23015873015873015</v>
      </c>
      <c r="G6" s="9">
        <v>0.24113475177304963</v>
      </c>
    </row>
    <row r="7" spans="2:7" ht="22.9" customHeight="1" x14ac:dyDescent="0.25">
      <c r="B7" s="4" t="s">
        <v>67</v>
      </c>
      <c r="C7" s="7">
        <v>0.16519823788546256</v>
      </c>
      <c r="D7" s="7">
        <v>0.15596330275229359</v>
      </c>
      <c r="E7" s="7">
        <v>0.21794871794871795</v>
      </c>
      <c r="F7" s="8">
        <v>0.14285714285714285</v>
      </c>
      <c r="G7" s="9">
        <v>0.16312056737588654</v>
      </c>
    </row>
    <row r="8" spans="2:7" ht="22.9" customHeight="1" x14ac:dyDescent="0.25">
      <c r="B8" s="4" t="s">
        <v>68</v>
      </c>
      <c r="C8" s="7">
        <v>0.53964757709251099</v>
      </c>
      <c r="D8" s="7">
        <v>0.51376146788990829</v>
      </c>
      <c r="E8" s="7">
        <v>0.4358974358974359</v>
      </c>
      <c r="F8" s="8">
        <v>0.66666666666666663</v>
      </c>
      <c r="G8" s="9">
        <v>0.50354609929078009</v>
      </c>
    </row>
    <row r="9" spans="2:7" ht="22.9" customHeight="1" x14ac:dyDescent="0.25">
      <c r="B9" s="4" t="s">
        <v>69</v>
      </c>
      <c r="C9" s="7">
        <v>0.19162995594713655</v>
      </c>
      <c r="D9" s="7">
        <v>0.1743119266055046</v>
      </c>
      <c r="E9" s="7">
        <v>0.20512820512820512</v>
      </c>
      <c r="F9" s="8">
        <v>0.15873015873015872</v>
      </c>
      <c r="G9" s="9">
        <v>0.22695035460992907</v>
      </c>
    </row>
    <row r="10" spans="2:7" ht="22.9" customHeight="1" x14ac:dyDescent="0.25">
      <c r="B10" s="5" t="s">
        <v>64</v>
      </c>
      <c r="C10" s="10">
        <v>3.0837004405286344E-2</v>
      </c>
      <c r="D10" s="10">
        <v>2.7522935779816515E-2</v>
      </c>
      <c r="E10" s="10">
        <v>2.564102564102564E-2</v>
      </c>
      <c r="F10" s="11">
        <v>3.1746031746031744E-2</v>
      </c>
      <c r="G10" s="12">
        <v>3.5460992907801421E-2</v>
      </c>
    </row>
    <row r="11" spans="2:7" ht="22.9" customHeight="1" x14ac:dyDescent="0.25">
      <c r="B11" s="84" t="s">
        <v>0</v>
      </c>
      <c r="C11" s="13">
        <v>1.1850220264317182</v>
      </c>
      <c r="D11" s="13">
        <v>1.1376146788990826</v>
      </c>
      <c r="E11" s="13">
        <v>1.2051282051282051</v>
      </c>
      <c r="F11" s="14">
        <v>1.2301587301587302</v>
      </c>
      <c r="G11" s="15">
        <v>1.1702127659574468</v>
      </c>
    </row>
    <row r="12" spans="2:7" ht="18" customHeight="1" x14ac:dyDescent="0.25">
      <c r="B12" s="1"/>
    </row>
    <row r="13" spans="2:7" ht="18" customHeight="1" x14ac:dyDescent="0.25">
      <c r="B13" s="1"/>
    </row>
    <row r="14" spans="2:7" ht="18" customHeight="1" x14ac:dyDescent="0.25">
      <c r="B14" s="1"/>
    </row>
    <row r="15" spans="2:7" ht="18" customHeight="1" x14ac:dyDescent="0.25">
      <c r="B15" s="1"/>
    </row>
    <row r="16" spans="2:7" ht="18" customHeight="1" x14ac:dyDescent="0.25">
      <c r="B16" s="1"/>
    </row>
    <row r="17" spans="2:2" ht="18" customHeight="1" x14ac:dyDescent="0.25">
      <c r="B17" s="1"/>
    </row>
    <row r="18" spans="2:2" ht="18" customHeight="1" x14ac:dyDescent="0.25"/>
  </sheetData>
  <mergeCells count="1">
    <mergeCell ref="B3:G3"/>
  </mergeCells>
  <pageMargins left="0.7" right="0.7" top="0.75" bottom="0.75" header="0.3" footer="0.3"/>
  <pageSetup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0BB2E-0A39-4304-8D4B-8A4EEDFB8770}">
  <sheetPr>
    <tabColor rgb="FF92D050"/>
  </sheetPr>
  <dimension ref="B3:G28"/>
  <sheetViews>
    <sheetView workbookViewId="0">
      <selection activeCell="C6" sqref="C6:G6"/>
    </sheetView>
  </sheetViews>
  <sheetFormatPr defaultRowHeight="15" x14ac:dyDescent="0.25"/>
  <cols>
    <col min="2" max="2" width="30.625" customWidth="1"/>
    <col min="3" max="7" width="13.625" customWidth="1"/>
  </cols>
  <sheetData>
    <row r="3" spans="2:7" ht="34.9" customHeight="1" x14ac:dyDescent="0.25">
      <c r="B3" s="87" t="s">
        <v>70</v>
      </c>
      <c r="C3" s="88"/>
      <c r="D3" s="88"/>
      <c r="E3" s="88"/>
      <c r="F3" s="88"/>
      <c r="G3" s="89"/>
    </row>
    <row r="4" spans="2:7" ht="34.9" customHeight="1" x14ac:dyDescent="0.25">
      <c r="B4" s="16"/>
      <c r="C4" s="17" t="s">
        <v>0</v>
      </c>
      <c r="D4" s="18" t="s">
        <v>423</v>
      </c>
      <c r="E4" s="18" t="s">
        <v>362</v>
      </c>
      <c r="F4" s="19" t="s">
        <v>733</v>
      </c>
      <c r="G4" s="20" t="s">
        <v>734</v>
      </c>
    </row>
    <row r="5" spans="2:7" ht="18" customHeight="1" x14ac:dyDescent="0.25">
      <c r="B5" s="24" t="s">
        <v>1</v>
      </c>
      <c r="C5" s="21">
        <v>895</v>
      </c>
      <c r="D5" s="21">
        <v>248</v>
      </c>
      <c r="E5" s="21">
        <v>145</v>
      </c>
      <c r="F5" s="22">
        <v>253</v>
      </c>
      <c r="G5" s="23">
        <v>249</v>
      </c>
    </row>
    <row r="6" spans="2:7" ht="18" customHeight="1" x14ac:dyDescent="0.25">
      <c r="B6" s="4" t="s">
        <v>71</v>
      </c>
      <c r="C6" s="7">
        <v>0.89608938547486039</v>
      </c>
      <c r="D6" s="7">
        <v>0.88306451612903225</v>
      </c>
      <c r="E6" s="7">
        <v>0.86896551724137927</v>
      </c>
      <c r="F6" s="8">
        <v>0.92094861660079053</v>
      </c>
      <c r="G6" s="9">
        <v>0.89959839357429716</v>
      </c>
    </row>
    <row r="7" spans="2:7" ht="18" customHeight="1" x14ac:dyDescent="0.25">
      <c r="B7" s="4" t="s">
        <v>79</v>
      </c>
      <c r="C7" s="7">
        <v>0.54972067039106143</v>
      </c>
      <c r="D7" s="7">
        <v>0.47177419354838712</v>
      </c>
      <c r="E7" s="7">
        <v>0.4689655172413793</v>
      </c>
      <c r="F7" s="8">
        <v>0.67588932806324109</v>
      </c>
      <c r="G7" s="9">
        <v>0.54618473895582331</v>
      </c>
    </row>
    <row r="8" spans="2:7" ht="18" customHeight="1" x14ac:dyDescent="0.25">
      <c r="B8" s="4" t="s">
        <v>73</v>
      </c>
      <c r="C8" s="7">
        <v>0.4770949720670391</v>
      </c>
      <c r="D8" s="7">
        <v>0.49596774193548387</v>
      </c>
      <c r="E8" s="7">
        <v>0.4</v>
      </c>
      <c r="F8" s="8">
        <v>0.57707509881422925</v>
      </c>
      <c r="G8" s="9">
        <v>0.40160642570281124</v>
      </c>
    </row>
    <row r="9" spans="2:7" ht="18" customHeight="1" x14ac:dyDescent="0.25">
      <c r="B9" s="4" t="s">
        <v>80</v>
      </c>
      <c r="C9" s="7">
        <v>0.32513966480446926</v>
      </c>
      <c r="D9" s="7">
        <v>0.21370967741935484</v>
      </c>
      <c r="E9" s="7">
        <v>0.28965517241379313</v>
      </c>
      <c r="F9" s="8">
        <v>0.47035573122529645</v>
      </c>
      <c r="G9" s="9">
        <v>0.30923694779116467</v>
      </c>
    </row>
    <row r="10" spans="2:7" ht="18" customHeight="1" x14ac:dyDescent="0.25">
      <c r="B10" s="4" t="s">
        <v>76</v>
      </c>
      <c r="C10" s="7">
        <v>0.2916201117318436</v>
      </c>
      <c r="D10" s="7">
        <v>0.18951612903225806</v>
      </c>
      <c r="E10" s="7">
        <v>0.21379310344827587</v>
      </c>
      <c r="F10" s="8">
        <v>0.45454545454545453</v>
      </c>
      <c r="G10" s="9">
        <v>0.27309236947791166</v>
      </c>
    </row>
    <row r="11" spans="2:7" ht="18" customHeight="1" x14ac:dyDescent="0.25">
      <c r="B11" s="4" t="s">
        <v>77</v>
      </c>
      <c r="C11" s="7">
        <v>0.22458100558659219</v>
      </c>
      <c r="D11" s="7">
        <v>0.19758064516129031</v>
      </c>
      <c r="E11" s="7">
        <v>0.15172413793103448</v>
      </c>
      <c r="F11" s="8">
        <v>0.30039525691699603</v>
      </c>
      <c r="G11" s="9">
        <v>0.21686746987951808</v>
      </c>
    </row>
    <row r="12" spans="2:7" ht="18" customHeight="1" x14ac:dyDescent="0.25">
      <c r="B12" s="4" t="s">
        <v>78</v>
      </c>
      <c r="C12" s="7">
        <v>0.20893854748603352</v>
      </c>
      <c r="D12" s="7">
        <v>0.16129032258064516</v>
      </c>
      <c r="E12" s="7">
        <v>0.15172413793103448</v>
      </c>
      <c r="F12" s="8">
        <v>0.31225296442687744</v>
      </c>
      <c r="G12" s="9">
        <v>0.18473895582329317</v>
      </c>
    </row>
    <row r="13" spans="2:7" ht="18" customHeight="1" x14ac:dyDescent="0.25">
      <c r="B13" s="4" t="s">
        <v>72</v>
      </c>
      <c r="C13" s="7">
        <v>0.20670391061452514</v>
      </c>
      <c r="D13" s="7">
        <v>0.13306451612903225</v>
      </c>
      <c r="E13" s="7">
        <v>0.15172413793103448</v>
      </c>
      <c r="F13" s="8">
        <v>0.31225296442687744</v>
      </c>
      <c r="G13" s="9">
        <v>0.20481927710843373</v>
      </c>
    </row>
    <row r="14" spans="2:7" ht="18" customHeight="1" x14ac:dyDescent="0.25">
      <c r="B14" s="4" t="s">
        <v>81</v>
      </c>
      <c r="C14" s="7">
        <v>0.19664804469273742</v>
      </c>
      <c r="D14" s="7">
        <v>0.16532258064516128</v>
      </c>
      <c r="E14" s="7">
        <v>0.11724137931034483</v>
      </c>
      <c r="F14" s="8">
        <v>0.28853754940711462</v>
      </c>
      <c r="G14" s="9">
        <v>0.18072289156626506</v>
      </c>
    </row>
    <row r="15" spans="2:7" ht="18" customHeight="1" x14ac:dyDescent="0.25">
      <c r="B15" s="4" t="s">
        <v>74</v>
      </c>
      <c r="C15" s="7">
        <v>0.19553072625698323</v>
      </c>
      <c r="D15" s="7">
        <v>0.17338709677419356</v>
      </c>
      <c r="E15" s="7">
        <v>0.1310344827586207</v>
      </c>
      <c r="F15" s="8">
        <v>0.24110671936758893</v>
      </c>
      <c r="G15" s="9">
        <v>0.20883534136546184</v>
      </c>
    </row>
    <row r="16" spans="2:7" ht="18" customHeight="1" x14ac:dyDescent="0.25">
      <c r="B16" s="4" t="s">
        <v>75</v>
      </c>
      <c r="C16" s="7">
        <v>0.16312849162011173</v>
      </c>
      <c r="D16" s="7">
        <v>0.14112903225806453</v>
      </c>
      <c r="E16" s="7">
        <v>8.9655172413793102E-2</v>
      </c>
      <c r="F16" s="8">
        <v>0.24110671936758893</v>
      </c>
      <c r="G16" s="9">
        <v>0.14859437751004015</v>
      </c>
    </row>
    <row r="17" spans="2:7" ht="18" customHeight="1" x14ac:dyDescent="0.25">
      <c r="B17" s="5" t="s">
        <v>64</v>
      </c>
      <c r="C17" s="10">
        <v>0.1005586592178771</v>
      </c>
      <c r="D17" s="10">
        <v>8.0645161290322578E-2</v>
      </c>
      <c r="E17" s="10">
        <v>4.8275862068965517E-2</v>
      </c>
      <c r="F17" s="11">
        <v>0.11462450592885376</v>
      </c>
      <c r="G17" s="12">
        <v>0.13654618473895583</v>
      </c>
    </row>
    <row r="18" spans="2:7" ht="18" customHeight="1" x14ac:dyDescent="0.25">
      <c r="B18" s="6" t="s">
        <v>0</v>
      </c>
      <c r="C18" s="13">
        <v>3.8357541899441339</v>
      </c>
      <c r="D18" s="13">
        <v>3.306451612903226</v>
      </c>
      <c r="E18" s="13">
        <v>3.0827586206896553</v>
      </c>
      <c r="F18" s="14">
        <v>4.9090909090909092</v>
      </c>
      <c r="G18" s="15">
        <v>3.7108433734939759</v>
      </c>
    </row>
    <row r="23" spans="2:7" ht="34.15" x14ac:dyDescent="0.25">
      <c r="B23" s="47" t="s">
        <v>270</v>
      </c>
      <c r="C23" s="17" t="s">
        <v>0</v>
      </c>
      <c r="D23" s="18" t="s">
        <v>423</v>
      </c>
      <c r="E23" s="18" t="s">
        <v>362</v>
      </c>
      <c r="F23" s="19" t="s">
        <v>733</v>
      </c>
      <c r="G23" s="20" t="s">
        <v>734</v>
      </c>
    </row>
    <row r="24" spans="2:7" ht="37.5" customHeight="1" x14ac:dyDescent="0.25">
      <c r="B24" s="49" t="s">
        <v>271</v>
      </c>
      <c r="C24" s="50" t="s">
        <v>71</v>
      </c>
      <c r="D24" s="50" t="s">
        <v>71</v>
      </c>
      <c r="E24" s="50" t="s">
        <v>71</v>
      </c>
      <c r="F24" s="50" t="s">
        <v>71</v>
      </c>
      <c r="G24" s="50" t="s">
        <v>71</v>
      </c>
    </row>
    <row r="25" spans="2:7" ht="37.5" customHeight="1" x14ac:dyDescent="0.25">
      <c r="B25" s="49" t="s">
        <v>272</v>
      </c>
      <c r="C25" s="50" t="s">
        <v>79</v>
      </c>
      <c r="D25" s="50" t="s">
        <v>73</v>
      </c>
      <c r="E25" s="50" t="s">
        <v>79</v>
      </c>
      <c r="F25" s="50" t="s">
        <v>79</v>
      </c>
      <c r="G25" s="50" t="s">
        <v>79</v>
      </c>
    </row>
    <row r="26" spans="2:7" ht="37.5" customHeight="1" x14ac:dyDescent="0.25">
      <c r="B26" s="49" t="s">
        <v>273</v>
      </c>
      <c r="C26" s="50" t="s">
        <v>73</v>
      </c>
      <c r="D26" s="50" t="s">
        <v>79</v>
      </c>
      <c r="E26" s="50" t="s">
        <v>73</v>
      </c>
      <c r="F26" s="50" t="s">
        <v>73</v>
      </c>
      <c r="G26" s="50" t="s">
        <v>73</v>
      </c>
    </row>
    <row r="27" spans="2:7" ht="37.5" customHeight="1" x14ac:dyDescent="0.25">
      <c r="B27" s="49" t="s">
        <v>274</v>
      </c>
      <c r="C27" s="50" t="s">
        <v>80</v>
      </c>
      <c r="D27" s="50" t="s">
        <v>80</v>
      </c>
      <c r="E27" s="50" t="s">
        <v>80</v>
      </c>
      <c r="F27" s="50" t="s">
        <v>80</v>
      </c>
      <c r="G27" s="50" t="s">
        <v>80</v>
      </c>
    </row>
    <row r="28" spans="2:7" ht="37.5" customHeight="1" x14ac:dyDescent="0.25">
      <c r="B28" s="49" t="s">
        <v>275</v>
      </c>
      <c r="C28" s="50" t="s">
        <v>76</v>
      </c>
      <c r="D28" s="50" t="s">
        <v>77</v>
      </c>
      <c r="E28" s="50" t="s">
        <v>76</v>
      </c>
      <c r="F28" s="50" t="s">
        <v>76</v>
      </c>
      <c r="G28" s="50" t="s">
        <v>76</v>
      </c>
    </row>
  </sheetData>
  <autoFilter ref="B5:G16" xr:uid="{0940BB2E-0A39-4304-8D4B-8A4EEDFB8770}">
    <sortState xmlns:xlrd2="http://schemas.microsoft.com/office/spreadsheetml/2017/richdata2" ref="B6:G16">
      <sortCondition descending="1" ref="C6:C16"/>
    </sortState>
  </autoFilter>
  <mergeCells count="1">
    <mergeCell ref="B3:G3"/>
  </mergeCell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3C129-5C94-4E8D-B171-AB95670FC88C}">
  <sheetPr>
    <tabColor rgb="FF92D050"/>
  </sheetPr>
  <dimension ref="B3:G19"/>
  <sheetViews>
    <sheetView workbookViewId="0">
      <selection activeCell="C6" sqref="C6:G10"/>
    </sheetView>
  </sheetViews>
  <sheetFormatPr defaultRowHeight="15" x14ac:dyDescent="0.25"/>
  <cols>
    <col min="2" max="2" width="30.625" customWidth="1"/>
    <col min="3" max="7" width="13.625" customWidth="1"/>
  </cols>
  <sheetData>
    <row r="3" spans="2:7" ht="34.9" customHeight="1" x14ac:dyDescent="0.25">
      <c r="B3" s="87" t="s">
        <v>82</v>
      </c>
      <c r="C3" s="88"/>
      <c r="D3" s="88"/>
      <c r="E3" s="88"/>
      <c r="F3" s="88"/>
      <c r="G3" s="89"/>
    </row>
    <row r="4" spans="2:7" ht="34.9" customHeight="1" x14ac:dyDescent="0.25">
      <c r="B4" s="16"/>
      <c r="C4" s="17" t="s">
        <v>0</v>
      </c>
      <c r="D4" s="18" t="s">
        <v>423</v>
      </c>
      <c r="E4" s="18" t="s">
        <v>362</v>
      </c>
      <c r="F4" s="19" t="s">
        <v>733</v>
      </c>
      <c r="G4" s="20" t="s">
        <v>734</v>
      </c>
    </row>
    <row r="5" spans="2:7" ht="18" customHeight="1" x14ac:dyDescent="0.25">
      <c r="B5" s="24" t="s">
        <v>1</v>
      </c>
      <c r="C5" s="21">
        <v>454</v>
      </c>
      <c r="D5" s="21">
        <v>109</v>
      </c>
      <c r="E5" s="21">
        <v>78</v>
      </c>
      <c r="F5" s="22">
        <v>126</v>
      </c>
      <c r="G5" s="23">
        <v>141</v>
      </c>
    </row>
    <row r="6" spans="2:7" ht="18" customHeight="1" x14ac:dyDescent="0.25">
      <c r="B6" s="4" t="s">
        <v>83</v>
      </c>
      <c r="C6" s="7">
        <v>0.79515418502202639</v>
      </c>
      <c r="D6" s="7">
        <v>0.76146788990825687</v>
      </c>
      <c r="E6" s="7">
        <v>0.76923076923076927</v>
      </c>
      <c r="F6" s="8">
        <v>0.86507936507936511</v>
      </c>
      <c r="G6" s="9">
        <v>0.77304964539007093</v>
      </c>
    </row>
    <row r="7" spans="2:7" ht="18" customHeight="1" x14ac:dyDescent="0.25">
      <c r="B7" s="4" t="s">
        <v>85</v>
      </c>
      <c r="C7" s="7">
        <v>0.66299559471365643</v>
      </c>
      <c r="D7" s="7">
        <v>0.59633027522935778</v>
      </c>
      <c r="E7" s="7">
        <v>0.66666666666666663</v>
      </c>
      <c r="F7" s="8">
        <v>0.7142857142857143</v>
      </c>
      <c r="G7" s="9">
        <v>0.66666666666666663</v>
      </c>
    </row>
    <row r="8" spans="2:7" ht="18" customHeight="1" x14ac:dyDescent="0.25">
      <c r="B8" s="4" t="s">
        <v>73</v>
      </c>
      <c r="C8" s="7">
        <v>0.20704845814977973</v>
      </c>
      <c r="D8" s="7">
        <v>0.22018348623853212</v>
      </c>
      <c r="E8" s="7">
        <v>0.25641025641025639</v>
      </c>
      <c r="F8" s="8">
        <v>0.11904761904761904</v>
      </c>
      <c r="G8" s="9">
        <v>0.24822695035460993</v>
      </c>
    </row>
    <row r="9" spans="2:7" ht="18" customHeight="1" x14ac:dyDescent="0.25">
      <c r="B9" s="4" t="s">
        <v>84</v>
      </c>
      <c r="C9" s="7">
        <v>0.1277533039647577</v>
      </c>
      <c r="D9" s="7">
        <v>0.11009174311926606</v>
      </c>
      <c r="E9" s="7">
        <v>8.9743589743589744E-2</v>
      </c>
      <c r="F9" s="8">
        <v>0.16666666666666666</v>
      </c>
      <c r="G9" s="9">
        <v>0.1276595744680851</v>
      </c>
    </row>
    <row r="10" spans="2:7" ht="18" customHeight="1" x14ac:dyDescent="0.25">
      <c r="B10" s="5" t="s">
        <v>64</v>
      </c>
      <c r="C10" s="10">
        <v>4.185022026431718E-2</v>
      </c>
      <c r="D10" s="10">
        <v>5.5045871559633031E-2</v>
      </c>
      <c r="E10" s="10">
        <v>2.564102564102564E-2</v>
      </c>
      <c r="F10" s="11">
        <v>5.5555555555555552E-2</v>
      </c>
      <c r="G10" s="12">
        <v>2.8368794326241134E-2</v>
      </c>
    </row>
    <row r="11" spans="2:7" ht="18" customHeight="1" x14ac:dyDescent="0.25">
      <c r="B11" s="6" t="s">
        <v>0</v>
      </c>
      <c r="C11" s="13">
        <v>1.8348017621145374</v>
      </c>
      <c r="D11" s="13">
        <v>1.7431192660550459</v>
      </c>
      <c r="E11" s="13">
        <v>1.8076923076923077</v>
      </c>
      <c r="F11" s="14">
        <v>1.9206349206349207</v>
      </c>
      <c r="G11" s="15">
        <v>1.8439716312056738</v>
      </c>
    </row>
    <row r="15" spans="2:7" ht="34.15" x14ac:dyDescent="0.25">
      <c r="B15" s="47" t="s">
        <v>276</v>
      </c>
      <c r="C15" s="17" t="s">
        <v>0</v>
      </c>
      <c r="D15" s="18" t="s">
        <v>423</v>
      </c>
      <c r="E15" s="18" t="s">
        <v>362</v>
      </c>
      <c r="F15" s="19" t="s">
        <v>733</v>
      </c>
      <c r="G15" s="20" t="s">
        <v>734</v>
      </c>
    </row>
    <row r="16" spans="2:7" ht="28.5" customHeight="1" x14ac:dyDescent="0.25">
      <c r="B16" s="49" t="s">
        <v>271</v>
      </c>
      <c r="C16" s="50" t="s">
        <v>83</v>
      </c>
      <c r="D16" s="50" t="s">
        <v>83</v>
      </c>
      <c r="E16" s="50" t="s">
        <v>83</v>
      </c>
      <c r="F16" s="50" t="s">
        <v>83</v>
      </c>
      <c r="G16" s="50" t="s">
        <v>83</v>
      </c>
    </row>
    <row r="17" spans="2:7" ht="28.5" customHeight="1" x14ac:dyDescent="0.25">
      <c r="B17" s="49" t="s">
        <v>272</v>
      </c>
      <c r="C17" s="50" t="s">
        <v>85</v>
      </c>
      <c r="D17" s="50" t="s">
        <v>85</v>
      </c>
      <c r="E17" s="50" t="s">
        <v>85</v>
      </c>
      <c r="F17" s="50" t="s">
        <v>85</v>
      </c>
      <c r="G17" s="50" t="s">
        <v>85</v>
      </c>
    </row>
    <row r="18" spans="2:7" ht="28.5" customHeight="1" x14ac:dyDescent="0.25">
      <c r="B18" s="49" t="s">
        <v>273</v>
      </c>
      <c r="C18" s="50" t="s">
        <v>73</v>
      </c>
      <c r="D18" s="50" t="s">
        <v>73</v>
      </c>
      <c r="E18" s="50" t="s">
        <v>73</v>
      </c>
      <c r="F18" s="50" t="s">
        <v>73</v>
      </c>
      <c r="G18" s="50" t="s">
        <v>73</v>
      </c>
    </row>
    <row r="19" spans="2:7" ht="28.5" customHeight="1" x14ac:dyDescent="0.25">
      <c r="B19" s="49" t="s">
        <v>274</v>
      </c>
      <c r="C19" s="50" t="s">
        <v>84</v>
      </c>
      <c r="D19" s="50" t="s">
        <v>84</v>
      </c>
      <c r="E19" s="50" t="s">
        <v>84</v>
      </c>
      <c r="F19" s="50" t="s">
        <v>84</v>
      </c>
      <c r="G19" s="50" t="s">
        <v>84</v>
      </c>
    </row>
  </sheetData>
  <autoFilter ref="B5:G9" xr:uid="{DCF3C129-5C94-4E8D-B171-AB95670FC88C}">
    <sortState xmlns:xlrd2="http://schemas.microsoft.com/office/spreadsheetml/2017/richdata2" ref="B6:G9">
      <sortCondition descending="1" ref="C6:C9"/>
    </sortState>
  </autoFilter>
  <mergeCells count="1">
    <mergeCell ref="B3:G3"/>
  </mergeCells>
  <pageMargins left="0.7" right="0.7" top="0.75" bottom="0.75" header="0.3" footer="0.3"/>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F8240-9058-40B4-83BD-AEAB95A939B6}">
  <sheetPr>
    <tabColor rgb="FF92D050"/>
  </sheetPr>
  <dimension ref="B3:G11"/>
  <sheetViews>
    <sheetView topLeftCell="A13" workbookViewId="0">
      <selection activeCell="C8" sqref="C8:G8"/>
    </sheetView>
  </sheetViews>
  <sheetFormatPr defaultRowHeight="15" x14ac:dyDescent="0.25"/>
  <cols>
    <col min="2" max="2" width="30.625" customWidth="1"/>
    <col min="3" max="7" width="13.625" customWidth="1"/>
  </cols>
  <sheetData>
    <row r="3" spans="2:7" ht="34.9" customHeight="1" x14ac:dyDescent="0.25">
      <c r="B3" s="87" t="s">
        <v>86</v>
      </c>
      <c r="C3" s="88"/>
      <c r="D3" s="88"/>
      <c r="E3" s="88"/>
      <c r="F3" s="88"/>
      <c r="G3" s="89"/>
    </row>
    <row r="4" spans="2:7" ht="34.9" customHeight="1" x14ac:dyDescent="0.25">
      <c r="B4" s="16"/>
      <c r="C4" s="17" t="s">
        <v>0</v>
      </c>
      <c r="D4" s="18" t="s">
        <v>423</v>
      </c>
      <c r="E4" s="18" t="s">
        <v>362</v>
      </c>
      <c r="F4" s="19" t="s">
        <v>733</v>
      </c>
      <c r="G4" s="20" t="s">
        <v>734</v>
      </c>
    </row>
    <row r="5" spans="2:7" ht="18" customHeight="1" x14ac:dyDescent="0.25">
      <c r="B5" s="24" t="s">
        <v>1</v>
      </c>
      <c r="C5" s="21">
        <v>895</v>
      </c>
      <c r="D5" s="21">
        <v>248</v>
      </c>
      <c r="E5" s="21">
        <v>145</v>
      </c>
      <c r="F5" s="22">
        <v>253</v>
      </c>
      <c r="G5" s="23">
        <v>249</v>
      </c>
    </row>
    <row r="6" spans="2:7" ht="18" customHeight="1" x14ac:dyDescent="0.25">
      <c r="B6" s="4" t="s">
        <v>87</v>
      </c>
      <c r="C6" s="7">
        <v>0.3217877094972067</v>
      </c>
      <c r="D6" s="7">
        <v>0.32661290322580644</v>
      </c>
      <c r="E6" s="7">
        <v>0.33103448275862069</v>
      </c>
      <c r="F6" s="8">
        <v>0.30830039525691699</v>
      </c>
      <c r="G6" s="9">
        <v>0.3253012048192771</v>
      </c>
    </row>
    <row r="7" spans="2:7" ht="18" customHeight="1" x14ac:dyDescent="0.25">
      <c r="B7" s="4" t="s">
        <v>88</v>
      </c>
      <c r="C7" s="7">
        <v>0.35418994413407823</v>
      </c>
      <c r="D7" s="7">
        <v>0.38306451612903225</v>
      </c>
      <c r="E7" s="7">
        <v>0.42758620689655175</v>
      </c>
      <c r="F7" s="8">
        <v>0.28458498023715417</v>
      </c>
      <c r="G7" s="9">
        <v>0.3534136546184739</v>
      </c>
    </row>
    <row r="8" spans="2:7" ht="18" customHeight="1" x14ac:dyDescent="0.25">
      <c r="B8" s="4" t="s">
        <v>89</v>
      </c>
      <c r="C8" s="7">
        <v>0.28044692737430166</v>
      </c>
      <c r="D8" s="7">
        <v>0.28225806451612906</v>
      </c>
      <c r="E8" s="7">
        <v>0.32413793103448274</v>
      </c>
      <c r="F8" s="8">
        <v>0.24505928853754941</v>
      </c>
      <c r="G8" s="9">
        <v>0.28915662650602408</v>
      </c>
    </row>
    <row r="9" spans="2:7" ht="18" customHeight="1" x14ac:dyDescent="0.25">
      <c r="B9" s="4" t="s">
        <v>90</v>
      </c>
      <c r="C9" s="7">
        <v>0.76089385474860338</v>
      </c>
      <c r="D9" s="7">
        <v>0.717741935483871</v>
      </c>
      <c r="E9" s="7">
        <v>0.69655172413793098</v>
      </c>
      <c r="F9" s="8">
        <v>0.88142292490118579</v>
      </c>
      <c r="G9" s="9">
        <v>0.71887550200803207</v>
      </c>
    </row>
    <row r="10" spans="2:7" ht="18" customHeight="1" x14ac:dyDescent="0.25">
      <c r="B10" s="5" t="s">
        <v>64</v>
      </c>
      <c r="C10" s="10">
        <v>2.23463687150838E-2</v>
      </c>
      <c r="D10" s="10">
        <v>3.2258064516129031E-2</v>
      </c>
      <c r="E10" s="10">
        <v>6.8965517241379309E-3</v>
      </c>
      <c r="F10" s="11">
        <v>1.9762845849802372E-2</v>
      </c>
      <c r="G10" s="12">
        <v>2.4096385542168676E-2</v>
      </c>
    </row>
    <row r="11" spans="2:7" ht="18" customHeight="1" x14ac:dyDescent="0.25">
      <c r="B11" s="6" t="s">
        <v>0</v>
      </c>
      <c r="C11" s="13">
        <v>1.7396648044692737</v>
      </c>
      <c r="D11" s="13">
        <v>1.7419354838709677</v>
      </c>
      <c r="E11" s="13">
        <v>1.7862068965517242</v>
      </c>
      <c r="F11" s="14">
        <v>1.7391304347826086</v>
      </c>
      <c r="G11" s="15">
        <v>1.7108433734939759</v>
      </c>
    </row>
  </sheetData>
  <autoFilter ref="B5:G9" xr:uid="{F5DF8240-9058-40B4-83BD-AEAB95A939B6}">
    <sortState xmlns:xlrd2="http://schemas.microsoft.com/office/spreadsheetml/2017/richdata2" ref="B6:G9">
      <sortCondition descending="1" ref="C6:C9"/>
    </sortState>
  </autoFilter>
  <mergeCells count="1">
    <mergeCell ref="B3:G3"/>
  </mergeCells>
  <pageMargins left="0.7" right="0.7" top="0.75" bottom="0.75" header="0.3" footer="0.3"/>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9194F-FFAE-4C47-B666-EED9F52F363F}">
  <sheetPr>
    <tabColor rgb="FF92D050"/>
  </sheetPr>
  <dimension ref="B3:G15"/>
  <sheetViews>
    <sheetView workbookViewId="0">
      <selection activeCell="C6" sqref="C6:G7"/>
    </sheetView>
  </sheetViews>
  <sheetFormatPr defaultRowHeight="15" x14ac:dyDescent="0.25"/>
  <cols>
    <col min="2" max="2" width="30.625" customWidth="1"/>
    <col min="3" max="7" width="13.625" customWidth="1"/>
  </cols>
  <sheetData>
    <row r="3" spans="2:7" ht="34.9" customHeight="1" x14ac:dyDescent="0.25">
      <c r="B3" s="87" t="s">
        <v>91</v>
      </c>
      <c r="C3" s="88"/>
      <c r="D3" s="88"/>
      <c r="E3" s="88"/>
      <c r="F3" s="88"/>
      <c r="G3" s="89"/>
    </row>
    <row r="4" spans="2:7" ht="34.9" customHeight="1" x14ac:dyDescent="0.25">
      <c r="B4" s="16"/>
      <c r="C4" s="17" t="s">
        <v>0</v>
      </c>
      <c r="D4" s="18" t="s">
        <v>423</v>
      </c>
      <c r="E4" s="18" t="s">
        <v>362</v>
      </c>
      <c r="F4" s="19" t="s">
        <v>733</v>
      </c>
      <c r="G4" s="20" t="s">
        <v>734</v>
      </c>
    </row>
    <row r="5" spans="2:7" ht="18" customHeight="1" x14ac:dyDescent="0.25">
      <c r="B5" s="24" t="s">
        <v>1</v>
      </c>
      <c r="C5" s="21">
        <v>454</v>
      </c>
      <c r="D5" s="21">
        <v>109</v>
      </c>
      <c r="E5" s="21">
        <v>78</v>
      </c>
      <c r="F5" s="22">
        <v>126</v>
      </c>
      <c r="G5" s="23">
        <v>141</v>
      </c>
    </row>
    <row r="6" spans="2:7" ht="18" customHeight="1" x14ac:dyDescent="0.25">
      <c r="B6" s="4" t="s">
        <v>87</v>
      </c>
      <c r="C6" s="7">
        <v>0.20925110132158589</v>
      </c>
      <c r="D6" s="7">
        <v>0.30275229357798167</v>
      </c>
      <c r="E6" s="7">
        <v>0.17948717948717949</v>
      </c>
      <c r="F6" s="8">
        <v>0.18253968253968253</v>
      </c>
      <c r="G6" s="9">
        <v>0.1773049645390071</v>
      </c>
    </row>
    <row r="7" spans="2:7" ht="18" customHeight="1" x14ac:dyDescent="0.25">
      <c r="B7" s="4" t="s">
        <v>88</v>
      </c>
      <c r="C7" s="7">
        <v>0.19383259911894274</v>
      </c>
      <c r="D7" s="7">
        <v>0.19266055045871561</v>
      </c>
      <c r="E7" s="7">
        <v>0.32051282051282054</v>
      </c>
      <c r="F7" s="8">
        <v>7.1428571428571425E-2</v>
      </c>
      <c r="G7" s="9">
        <v>0.23404255319148937</v>
      </c>
    </row>
    <row r="8" spans="2:7" ht="18" customHeight="1" x14ac:dyDescent="0.25">
      <c r="B8" s="4" t="s">
        <v>89</v>
      </c>
      <c r="C8" s="7">
        <v>0.38766519823788548</v>
      </c>
      <c r="D8" s="7">
        <v>0.37614678899082571</v>
      </c>
      <c r="E8" s="7">
        <v>0.39743589743589741</v>
      </c>
      <c r="F8" s="8">
        <v>0.38095238095238093</v>
      </c>
      <c r="G8" s="9">
        <v>0.3971631205673759</v>
      </c>
    </row>
    <row r="9" spans="2:7" ht="18" customHeight="1" x14ac:dyDescent="0.25">
      <c r="B9" s="4" t="s">
        <v>90</v>
      </c>
      <c r="C9" s="7">
        <v>0.52202643171806162</v>
      </c>
      <c r="D9" s="7">
        <v>0.38532110091743121</v>
      </c>
      <c r="E9" s="7">
        <v>0.53846153846153844</v>
      </c>
      <c r="F9" s="8">
        <v>0.63492063492063489</v>
      </c>
      <c r="G9" s="9">
        <v>0.51773049645390068</v>
      </c>
    </row>
    <row r="10" spans="2:7" ht="18" customHeight="1" x14ac:dyDescent="0.25">
      <c r="B10" s="5" t="s">
        <v>64</v>
      </c>
      <c r="C10" s="10">
        <v>0.19383259911894274</v>
      </c>
      <c r="D10" s="10">
        <v>0.27522935779816515</v>
      </c>
      <c r="E10" s="10">
        <v>6.4102564102564097E-2</v>
      </c>
      <c r="F10" s="11">
        <v>0.21428571428571427</v>
      </c>
      <c r="G10" s="12">
        <v>0.18439716312056736</v>
      </c>
    </row>
    <row r="11" spans="2:7" ht="18" customHeight="1" x14ac:dyDescent="0.25">
      <c r="B11" s="84" t="s">
        <v>0</v>
      </c>
      <c r="C11" s="13">
        <v>1.5066079295154184</v>
      </c>
      <c r="D11" s="13">
        <v>1.5321100917431192</v>
      </c>
      <c r="E11" s="13">
        <v>1.5</v>
      </c>
      <c r="F11" s="14">
        <v>1.4841269841269842</v>
      </c>
      <c r="G11" s="15">
        <v>1.5106382978723405</v>
      </c>
    </row>
    <row r="12" spans="2:7" ht="24" customHeight="1" x14ac:dyDescent="0.25"/>
    <row r="13" spans="2:7" ht="24" customHeight="1" x14ac:dyDescent="0.25"/>
    <row r="14" spans="2:7" ht="24" customHeight="1" x14ac:dyDescent="0.25">
      <c r="B14" s="1"/>
    </row>
    <row r="15" spans="2:7" ht="24" customHeight="1" x14ac:dyDescent="0.25"/>
  </sheetData>
  <autoFilter ref="B5:G9" xr:uid="{1629194F-FFAE-4C47-B666-EED9F52F363F}">
    <sortState xmlns:xlrd2="http://schemas.microsoft.com/office/spreadsheetml/2017/richdata2" ref="B6:G9">
      <sortCondition descending="1" ref="C6:C9"/>
    </sortState>
  </autoFilter>
  <mergeCells count="1">
    <mergeCell ref="B3:G3"/>
  </mergeCells>
  <pageMargins left="0.7" right="0.7" top="0.75" bottom="0.75" header="0.3" footer="0.3"/>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3253E-AAA9-41A2-8B4A-AC0F36347053}">
  <sheetPr>
    <tabColor rgb="FF92D050"/>
  </sheetPr>
  <dimension ref="B3:G15"/>
  <sheetViews>
    <sheetView workbookViewId="0">
      <selection activeCell="C10" sqref="C10:G11"/>
    </sheetView>
  </sheetViews>
  <sheetFormatPr defaultRowHeight="15" x14ac:dyDescent="0.25"/>
  <cols>
    <col min="2" max="2" width="30.625" customWidth="1"/>
    <col min="3" max="7" width="13.625" customWidth="1"/>
  </cols>
  <sheetData>
    <row r="3" spans="2:7" ht="34.9" customHeight="1" x14ac:dyDescent="0.25">
      <c r="B3" s="87" t="s">
        <v>92</v>
      </c>
      <c r="C3" s="88"/>
      <c r="D3" s="88"/>
      <c r="E3" s="88"/>
      <c r="F3" s="88"/>
      <c r="G3" s="89"/>
    </row>
    <row r="4" spans="2:7" ht="34.9" customHeight="1" x14ac:dyDescent="0.25">
      <c r="B4" s="16"/>
      <c r="C4" s="17" t="s">
        <v>0</v>
      </c>
      <c r="D4" s="18" t="s">
        <v>423</v>
      </c>
      <c r="E4" s="18" t="s">
        <v>362</v>
      </c>
      <c r="F4" s="19" t="s">
        <v>733</v>
      </c>
      <c r="G4" s="20" t="s">
        <v>734</v>
      </c>
    </row>
    <row r="5" spans="2:7" ht="24" customHeight="1" x14ac:dyDescent="0.25">
      <c r="B5" s="24" t="s">
        <v>1</v>
      </c>
      <c r="C5" s="21">
        <v>895</v>
      </c>
      <c r="D5" s="21">
        <v>248</v>
      </c>
      <c r="E5" s="21">
        <v>145</v>
      </c>
      <c r="F5" s="22">
        <v>253</v>
      </c>
      <c r="G5" s="23">
        <v>249</v>
      </c>
    </row>
    <row r="6" spans="2:7" ht="24" customHeight="1" x14ac:dyDescent="0.25">
      <c r="B6" s="4" t="s">
        <v>93</v>
      </c>
      <c r="C6" s="7">
        <v>0.63575418994413413</v>
      </c>
      <c r="D6" s="7">
        <v>0.62903225806451613</v>
      </c>
      <c r="E6" s="7">
        <v>0.65517241379310343</v>
      </c>
      <c r="F6" s="8">
        <v>0.58893280632411071</v>
      </c>
      <c r="G6" s="9">
        <v>0.67871485943775101</v>
      </c>
    </row>
    <row r="7" spans="2:7" ht="24" customHeight="1" x14ac:dyDescent="0.25">
      <c r="B7" s="4" t="s">
        <v>498</v>
      </c>
      <c r="C7" s="7">
        <v>0.39441340782122902</v>
      </c>
      <c r="D7" s="7">
        <v>0.40322580645161288</v>
      </c>
      <c r="E7" s="7">
        <v>0.31724137931034485</v>
      </c>
      <c r="F7" s="8">
        <v>0.44664031620553357</v>
      </c>
      <c r="G7" s="9">
        <v>0.37751004016064255</v>
      </c>
    </row>
    <row r="8" spans="2:7" ht="24" customHeight="1" x14ac:dyDescent="0.25">
      <c r="B8" s="85" t="s">
        <v>499</v>
      </c>
      <c r="C8" s="81">
        <v>0.25810055865921788</v>
      </c>
      <c r="D8" s="81">
        <v>0.27419354838709675</v>
      </c>
      <c r="E8" s="81">
        <v>0.22068965517241379</v>
      </c>
      <c r="F8" s="82">
        <v>0.29249011857707508</v>
      </c>
      <c r="G8" s="83">
        <v>0.2289156626506024</v>
      </c>
    </row>
    <row r="9" spans="2:7" ht="24" customHeight="1" x14ac:dyDescent="0.25">
      <c r="B9" s="85" t="s">
        <v>500</v>
      </c>
      <c r="C9" s="81">
        <v>0.15418994413407822</v>
      </c>
      <c r="D9" s="81">
        <v>0.15725806451612903</v>
      </c>
      <c r="E9" s="81">
        <v>0.10344827586206896</v>
      </c>
      <c r="F9" s="82">
        <v>0.16996047430830039</v>
      </c>
      <c r="G9" s="83">
        <v>0.1646586345381526</v>
      </c>
    </row>
    <row r="10" spans="2:7" ht="24" customHeight="1" x14ac:dyDescent="0.25">
      <c r="B10" s="4" t="s">
        <v>94</v>
      </c>
      <c r="C10" s="7">
        <v>7.9329608938547486E-2</v>
      </c>
      <c r="D10" s="7">
        <v>7.6612903225806453E-2</v>
      </c>
      <c r="E10" s="7">
        <v>9.6551724137931033E-2</v>
      </c>
      <c r="F10" s="8">
        <v>8.3003952569169967E-2</v>
      </c>
      <c r="G10" s="9">
        <v>6.8273092369477914E-2</v>
      </c>
    </row>
    <row r="11" spans="2:7" ht="24" customHeight="1" x14ac:dyDescent="0.25">
      <c r="B11" s="4" t="s">
        <v>501</v>
      </c>
      <c r="C11" s="7">
        <v>0.17206703910614526</v>
      </c>
      <c r="D11" s="7">
        <v>0.13709677419354838</v>
      </c>
      <c r="E11" s="7">
        <v>0.19310344827586207</v>
      </c>
      <c r="F11" s="8">
        <v>0.16600790513833993</v>
      </c>
      <c r="G11" s="9">
        <v>0.20080321285140562</v>
      </c>
    </row>
    <row r="12" spans="2:7" ht="24" customHeight="1" x14ac:dyDescent="0.25">
      <c r="B12" s="85" t="s">
        <v>502</v>
      </c>
      <c r="C12" s="81">
        <v>0.12513966480446928</v>
      </c>
      <c r="D12" s="81">
        <v>0.11693548387096774</v>
      </c>
      <c r="E12" s="81">
        <v>0.1310344827586207</v>
      </c>
      <c r="F12" s="82">
        <v>0.12648221343873517</v>
      </c>
      <c r="G12" s="83">
        <v>0.12851405622489959</v>
      </c>
    </row>
    <row r="13" spans="2:7" ht="24" customHeight="1" x14ac:dyDescent="0.25">
      <c r="B13" s="80" t="s">
        <v>503</v>
      </c>
      <c r="C13" s="81">
        <v>8.7150837988826821E-2</v>
      </c>
      <c r="D13" s="81">
        <v>7.2580645161290328E-2</v>
      </c>
      <c r="E13" s="81">
        <v>0.10344827586206896</v>
      </c>
      <c r="F13" s="82">
        <v>7.5098814229249009E-2</v>
      </c>
      <c r="G13" s="83">
        <v>0.10441767068273092</v>
      </c>
    </row>
    <row r="14" spans="2:7" ht="24" customHeight="1" x14ac:dyDescent="0.25">
      <c r="B14" s="5" t="s">
        <v>64</v>
      </c>
      <c r="C14" s="10">
        <v>8.826815642458101E-2</v>
      </c>
      <c r="D14" s="10">
        <v>7.2580645161290328E-2</v>
      </c>
      <c r="E14" s="10">
        <v>5.5172413793103448E-2</v>
      </c>
      <c r="F14" s="11">
        <v>9.8814229249011856E-2</v>
      </c>
      <c r="G14" s="12">
        <v>0.11244979919678715</v>
      </c>
    </row>
    <row r="15" spans="2:7" ht="24" customHeight="1" x14ac:dyDescent="0.25">
      <c r="B15" s="6" t="s">
        <v>0</v>
      </c>
      <c r="C15" s="13">
        <v>1.4279329608938547</v>
      </c>
      <c r="D15" s="13">
        <v>1.3991935483870968</v>
      </c>
      <c r="E15" s="13">
        <v>1.3655172413793104</v>
      </c>
      <c r="F15" s="14">
        <v>1.4347826086956521</v>
      </c>
      <c r="G15" s="15">
        <v>1.4859437751004017</v>
      </c>
    </row>
  </sheetData>
  <autoFilter ref="B5:G11" xr:uid="{6F83253E-AAA9-41A2-8B4A-AC0F36347053}">
    <sortState xmlns:xlrd2="http://schemas.microsoft.com/office/spreadsheetml/2017/richdata2" ref="B6:G11">
      <sortCondition descending="1" ref="C6:C11"/>
    </sortState>
  </autoFilter>
  <mergeCells count="1">
    <mergeCell ref="B3:G3"/>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F8746-435B-4940-AC0E-7A79567CD667}">
  <dimension ref="B2:G1476"/>
  <sheetViews>
    <sheetView workbookViewId="0">
      <selection activeCell="J2" sqref="J2"/>
    </sheetView>
  </sheetViews>
  <sheetFormatPr defaultRowHeight="15" x14ac:dyDescent="0.25"/>
  <cols>
    <col min="2" max="2" width="30.625" customWidth="1"/>
    <col min="3" max="7" width="13.625" customWidth="1"/>
  </cols>
  <sheetData>
    <row r="2" spans="2:7" ht="34.9" customHeight="1" x14ac:dyDescent="0.25">
      <c r="B2" s="87" t="s">
        <v>259</v>
      </c>
      <c r="C2" s="88"/>
      <c r="D2" s="88"/>
      <c r="E2" s="88"/>
      <c r="F2" s="88"/>
      <c r="G2" s="89"/>
    </row>
    <row r="3" spans="2:7" ht="34.9" customHeight="1" x14ac:dyDescent="0.25">
      <c r="B3" s="16"/>
      <c r="C3" s="17" t="s">
        <v>0</v>
      </c>
      <c r="D3" s="18" t="s">
        <v>423</v>
      </c>
      <c r="E3" s="18" t="s">
        <v>362</v>
      </c>
      <c r="F3" s="19" t="s">
        <v>363</v>
      </c>
      <c r="G3" s="20" t="s">
        <v>424</v>
      </c>
    </row>
    <row r="4" spans="2:7" ht="18" customHeight="1" x14ac:dyDescent="0.25">
      <c r="B4" s="24" t="s">
        <v>1</v>
      </c>
      <c r="C4" s="21">
        <v>1064</v>
      </c>
      <c r="D4" s="21">
        <v>336</v>
      </c>
      <c r="E4" s="21">
        <v>182</v>
      </c>
      <c r="F4" s="22">
        <v>255</v>
      </c>
      <c r="G4" s="23">
        <v>291</v>
      </c>
    </row>
    <row r="5" spans="2:7" ht="18" customHeight="1" x14ac:dyDescent="0.25">
      <c r="B5" s="4" t="s">
        <v>6</v>
      </c>
      <c r="C5" s="7">
        <v>0.11654135338345864</v>
      </c>
      <c r="D5" s="7">
        <v>9.5238095238095233E-2</v>
      </c>
      <c r="E5" s="7">
        <v>6.5934065934065936E-2</v>
      </c>
      <c r="F5" s="8">
        <v>0.19607843137254902</v>
      </c>
      <c r="G5" s="9">
        <v>0.10309278350515463</v>
      </c>
    </row>
    <row r="6" spans="2:7" ht="18" customHeight="1" x14ac:dyDescent="0.25">
      <c r="B6" s="4" t="s">
        <v>7</v>
      </c>
      <c r="C6" s="7">
        <v>0.47650375939849626</v>
      </c>
      <c r="D6" s="7">
        <v>0.6339285714285714</v>
      </c>
      <c r="E6" s="7">
        <v>0.58241758241758246</v>
      </c>
      <c r="F6" s="8">
        <v>0.2</v>
      </c>
      <c r="G6" s="9">
        <v>0.47079037800687284</v>
      </c>
    </row>
    <row r="7" spans="2:7" ht="18" customHeight="1" x14ac:dyDescent="0.25">
      <c r="B7" s="4" t="s">
        <v>8</v>
      </c>
      <c r="C7" s="7">
        <v>9.3984962406015032E-2</v>
      </c>
      <c r="D7" s="7">
        <v>8.0357142857142863E-2</v>
      </c>
      <c r="E7" s="7">
        <v>9.3406593406593408E-2</v>
      </c>
      <c r="F7" s="8">
        <v>7.8431372549019607E-2</v>
      </c>
      <c r="G7" s="9">
        <v>0.12371134020618557</v>
      </c>
    </row>
    <row r="8" spans="2:7" ht="18" customHeight="1" x14ac:dyDescent="0.25">
      <c r="B8" s="4" t="s">
        <v>9</v>
      </c>
      <c r="C8" s="7">
        <v>0.125</v>
      </c>
      <c r="D8" s="7">
        <v>6.5476190476190479E-2</v>
      </c>
      <c r="E8" s="7">
        <v>0.1043956043956044</v>
      </c>
      <c r="F8" s="8">
        <v>0.23921568627450981</v>
      </c>
      <c r="G8" s="9">
        <v>0.10652920962199312</v>
      </c>
    </row>
    <row r="9" spans="2:7" ht="18" customHeight="1" x14ac:dyDescent="0.25">
      <c r="B9" s="4" t="s">
        <v>10</v>
      </c>
      <c r="C9" s="7">
        <v>9.3984962406015032E-2</v>
      </c>
      <c r="D9" s="7">
        <v>5.3571428571428568E-2</v>
      </c>
      <c r="E9" s="7">
        <v>9.3406593406593408E-2</v>
      </c>
      <c r="F9" s="8">
        <v>0.15686274509803921</v>
      </c>
      <c r="G9" s="9">
        <v>8.5910652920962199E-2</v>
      </c>
    </row>
    <row r="10" spans="2:7" ht="18" customHeight="1" x14ac:dyDescent="0.25">
      <c r="B10" s="5" t="s">
        <v>11</v>
      </c>
      <c r="C10" s="10">
        <v>9.3984962406015032E-2</v>
      </c>
      <c r="D10" s="10">
        <v>7.1428571428571425E-2</v>
      </c>
      <c r="E10" s="10">
        <v>6.043956043956044E-2</v>
      </c>
      <c r="F10" s="11">
        <v>0.12941176470588237</v>
      </c>
      <c r="G10" s="12">
        <v>0.10996563573883161</v>
      </c>
    </row>
    <row r="11" spans="2:7" ht="18" customHeight="1" x14ac:dyDescent="0.25">
      <c r="B11" s="6" t="s">
        <v>0</v>
      </c>
      <c r="C11" s="13">
        <v>1</v>
      </c>
      <c r="D11" s="13">
        <v>1</v>
      </c>
      <c r="E11" s="13">
        <v>1</v>
      </c>
      <c r="F11" s="14">
        <v>1</v>
      </c>
      <c r="G11" s="15">
        <v>1</v>
      </c>
    </row>
    <row r="18" spans="2:7" ht="34.9" customHeight="1" x14ac:dyDescent="0.25">
      <c r="B18" s="87" t="s">
        <v>12</v>
      </c>
      <c r="C18" s="88"/>
      <c r="D18" s="88"/>
      <c r="E18" s="88"/>
      <c r="F18" s="88"/>
      <c r="G18" s="89"/>
    </row>
    <row r="19" spans="2:7" ht="34.9" customHeight="1" x14ac:dyDescent="0.25">
      <c r="B19" s="16"/>
      <c r="C19" s="17" t="s">
        <v>0</v>
      </c>
      <c r="D19" s="18" t="s">
        <v>423</v>
      </c>
      <c r="E19" s="18" t="s">
        <v>362</v>
      </c>
      <c r="F19" s="19" t="s">
        <v>363</v>
      </c>
      <c r="G19" s="20" t="s">
        <v>424</v>
      </c>
    </row>
    <row r="20" spans="2:7" ht="18" customHeight="1" x14ac:dyDescent="0.25">
      <c r="B20" s="24" t="s">
        <v>1</v>
      </c>
      <c r="C20" s="21">
        <v>1064</v>
      </c>
      <c r="D20" s="21">
        <v>336</v>
      </c>
      <c r="E20" s="21">
        <v>182</v>
      </c>
      <c r="F20" s="22">
        <v>255</v>
      </c>
      <c r="G20" s="23">
        <v>291</v>
      </c>
    </row>
    <row r="21" spans="2:7" ht="18" customHeight="1" x14ac:dyDescent="0.25">
      <c r="B21" s="4" t="s">
        <v>13</v>
      </c>
      <c r="C21" s="7">
        <v>0.42951127819548873</v>
      </c>
      <c r="D21" s="7">
        <v>0.2857142857142857</v>
      </c>
      <c r="E21" s="7">
        <v>0.32417582417582419</v>
      </c>
      <c r="F21" s="8">
        <v>0.72156862745098038</v>
      </c>
      <c r="G21" s="9">
        <v>0.40549828178694158</v>
      </c>
    </row>
    <row r="22" spans="2:7" ht="18" customHeight="1" x14ac:dyDescent="0.25">
      <c r="B22" s="5" t="s">
        <v>14</v>
      </c>
      <c r="C22" s="10">
        <v>0.57048872180451127</v>
      </c>
      <c r="D22" s="10">
        <v>0.7142857142857143</v>
      </c>
      <c r="E22" s="10">
        <v>0.67582417582417587</v>
      </c>
      <c r="F22" s="11">
        <v>0.27843137254901962</v>
      </c>
      <c r="G22" s="12">
        <v>0.59450171821305842</v>
      </c>
    </row>
    <row r="23" spans="2:7" ht="18" customHeight="1" x14ac:dyDescent="0.25">
      <c r="B23" s="6" t="s">
        <v>0</v>
      </c>
      <c r="C23" s="13">
        <v>1</v>
      </c>
      <c r="D23" s="13">
        <v>1</v>
      </c>
      <c r="E23" s="13">
        <v>1</v>
      </c>
      <c r="F23" s="14">
        <v>1</v>
      </c>
      <c r="G23" s="15">
        <v>1</v>
      </c>
    </row>
    <row r="30" spans="2:7" ht="34.9" customHeight="1" x14ac:dyDescent="0.25">
      <c r="B30" s="87" t="s">
        <v>15</v>
      </c>
      <c r="C30" s="88"/>
      <c r="D30" s="88"/>
      <c r="E30" s="88"/>
      <c r="F30" s="88"/>
      <c r="G30" s="89"/>
    </row>
    <row r="31" spans="2:7" ht="34.9" customHeight="1" x14ac:dyDescent="0.25">
      <c r="B31" s="16"/>
      <c r="C31" s="17" t="s">
        <v>0</v>
      </c>
      <c r="D31" s="18" t="s">
        <v>423</v>
      </c>
      <c r="E31" s="18" t="s">
        <v>362</v>
      </c>
      <c r="F31" s="19" t="s">
        <v>363</v>
      </c>
      <c r="G31" s="20" t="s">
        <v>424</v>
      </c>
    </row>
    <row r="32" spans="2:7" ht="18" customHeight="1" x14ac:dyDescent="0.25">
      <c r="B32" s="24" t="s">
        <v>1</v>
      </c>
      <c r="C32" s="21">
        <v>940</v>
      </c>
      <c r="D32" s="21">
        <v>304</v>
      </c>
      <c r="E32" s="21">
        <v>170</v>
      </c>
      <c r="F32" s="22">
        <v>205</v>
      </c>
      <c r="G32" s="23">
        <v>261</v>
      </c>
    </row>
    <row r="33" spans="2:7" ht="18" customHeight="1" x14ac:dyDescent="0.25">
      <c r="B33" s="4" t="s">
        <v>16</v>
      </c>
      <c r="C33" s="7">
        <v>0</v>
      </c>
      <c r="D33" s="7">
        <v>0</v>
      </c>
      <c r="E33" s="7">
        <v>0</v>
      </c>
      <c r="F33" s="8">
        <v>0</v>
      </c>
      <c r="G33" s="9">
        <v>0</v>
      </c>
    </row>
    <row r="34" spans="2:7" ht="18" customHeight="1" x14ac:dyDescent="0.25">
      <c r="B34" s="5" t="s">
        <v>17</v>
      </c>
      <c r="C34" s="10">
        <v>1</v>
      </c>
      <c r="D34" s="10">
        <v>1</v>
      </c>
      <c r="E34" s="10">
        <v>1</v>
      </c>
      <c r="F34" s="11">
        <v>1</v>
      </c>
      <c r="G34" s="12">
        <v>1</v>
      </c>
    </row>
    <row r="35" spans="2:7" ht="18" customHeight="1" x14ac:dyDescent="0.25">
      <c r="B35" s="6" t="s">
        <v>0</v>
      </c>
      <c r="C35" s="13">
        <v>1</v>
      </c>
      <c r="D35" s="13">
        <v>1</v>
      </c>
      <c r="E35" s="13">
        <v>1</v>
      </c>
      <c r="F35" s="14">
        <v>1</v>
      </c>
      <c r="G35" s="15">
        <v>1</v>
      </c>
    </row>
    <row r="42" spans="2:7" ht="34.9" customHeight="1" x14ac:dyDescent="0.25">
      <c r="B42" s="87" t="s">
        <v>18</v>
      </c>
      <c r="C42" s="88"/>
      <c r="D42" s="88"/>
      <c r="E42" s="88"/>
      <c r="F42" s="88"/>
      <c r="G42" s="89"/>
    </row>
    <row r="43" spans="2:7" ht="34.9" customHeight="1" x14ac:dyDescent="0.25">
      <c r="B43" s="16"/>
      <c r="C43" s="17" t="s">
        <v>0</v>
      </c>
      <c r="D43" s="18" t="s">
        <v>423</v>
      </c>
      <c r="E43" s="18" t="s">
        <v>362</v>
      </c>
      <c r="F43" s="19" t="s">
        <v>363</v>
      </c>
      <c r="G43" s="20" t="s">
        <v>424</v>
      </c>
    </row>
    <row r="44" spans="2:7" ht="18" customHeight="1" x14ac:dyDescent="0.25">
      <c r="B44" s="24" t="s">
        <v>1</v>
      </c>
      <c r="C44" s="21">
        <v>133</v>
      </c>
      <c r="D44" s="21">
        <v>22</v>
      </c>
      <c r="E44" s="21">
        <v>19</v>
      </c>
      <c r="F44" s="22">
        <v>61</v>
      </c>
      <c r="G44" s="23">
        <v>31</v>
      </c>
    </row>
    <row r="45" spans="2:7" ht="18" customHeight="1" x14ac:dyDescent="0.25">
      <c r="B45" s="4" t="s">
        <v>19</v>
      </c>
      <c r="C45" s="7">
        <v>0</v>
      </c>
      <c r="D45" s="7">
        <v>0</v>
      </c>
      <c r="E45" s="7">
        <v>0</v>
      </c>
      <c r="F45" s="8">
        <v>0</v>
      </c>
      <c r="G45" s="9">
        <v>0</v>
      </c>
    </row>
    <row r="46" spans="2:7" ht="18" customHeight="1" x14ac:dyDescent="0.25">
      <c r="B46" s="4" t="s">
        <v>20</v>
      </c>
      <c r="C46" s="7">
        <v>0.67669172932330823</v>
      </c>
      <c r="D46" s="7">
        <v>0.72727272727272729</v>
      </c>
      <c r="E46" s="7">
        <v>0.73684210526315785</v>
      </c>
      <c r="F46" s="8">
        <v>0.5901639344262295</v>
      </c>
      <c r="G46" s="9">
        <v>0.77419354838709675</v>
      </c>
    </row>
    <row r="47" spans="2:7" ht="18" customHeight="1" x14ac:dyDescent="0.25">
      <c r="B47" s="5" t="s">
        <v>21</v>
      </c>
      <c r="C47" s="10">
        <v>0.32330827067669171</v>
      </c>
      <c r="D47" s="10">
        <v>0.27272727272727271</v>
      </c>
      <c r="E47" s="10">
        <v>0.26315789473684209</v>
      </c>
      <c r="F47" s="11">
        <v>0.4098360655737705</v>
      </c>
      <c r="G47" s="12">
        <v>0.22580645161290322</v>
      </c>
    </row>
    <row r="48" spans="2:7" ht="18" customHeight="1" x14ac:dyDescent="0.25">
      <c r="B48" s="6" t="s">
        <v>0</v>
      </c>
      <c r="C48" s="13">
        <v>1</v>
      </c>
      <c r="D48" s="13">
        <v>1</v>
      </c>
      <c r="E48" s="13">
        <v>1</v>
      </c>
      <c r="F48" s="14">
        <v>1</v>
      </c>
      <c r="G48" s="15">
        <v>1</v>
      </c>
    </row>
    <row r="55" spans="2:7" ht="34.9" customHeight="1" x14ac:dyDescent="0.25">
      <c r="B55" s="87" t="s">
        <v>22</v>
      </c>
      <c r="C55" s="88"/>
      <c r="D55" s="88"/>
      <c r="E55" s="88"/>
      <c r="F55" s="88"/>
      <c r="G55" s="89"/>
    </row>
    <row r="56" spans="2:7" ht="34.9" customHeight="1" x14ac:dyDescent="0.25">
      <c r="B56" s="16"/>
      <c r="C56" s="17" t="s">
        <v>0</v>
      </c>
      <c r="D56" s="18" t="s">
        <v>423</v>
      </c>
      <c r="E56" s="18" t="s">
        <v>362</v>
      </c>
      <c r="F56" s="19" t="s">
        <v>363</v>
      </c>
      <c r="G56" s="20" t="s">
        <v>424</v>
      </c>
    </row>
    <row r="57" spans="2:7" ht="18" customHeight="1" x14ac:dyDescent="0.25">
      <c r="B57" s="24" t="s">
        <v>1</v>
      </c>
      <c r="C57" s="21">
        <v>807</v>
      </c>
      <c r="D57" s="21">
        <v>282</v>
      </c>
      <c r="E57" s="21">
        <v>151</v>
      </c>
      <c r="F57" s="22">
        <v>144</v>
      </c>
      <c r="G57" s="23">
        <v>230</v>
      </c>
    </row>
    <row r="58" spans="2:7" ht="18" customHeight="1" x14ac:dyDescent="0.25">
      <c r="B58" s="4" t="s">
        <v>19</v>
      </c>
      <c r="C58" s="7">
        <v>7.1871127633209422E-2</v>
      </c>
      <c r="D58" s="7">
        <v>2.1276595744680851E-2</v>
      </c>
      <c r="E58" s="7">
        <v>7.9470198675496692E-2</v>
      </c>
      <c r="F58" s="8">
        <v>0.125</v>
      </c>
      <c r="G58" s="9">
        <v>9.5652173913043481E-2</v>
      </c>
    </row>
    <row r="59" spans="2:7" ht="18" customHeight="1" x14ac:dyDescent="0.25">
      <c r="B59" s="4" t="s">
        <v>20</v>
      </c>
      <c r="C59" s="7">
        <v>0.86988847583643125</v>
      </c>
      <c r="D59" s="7">
        <v>0.93262411347517726</v>
      </c>
      <c r="E59" s="7">
        <v>0.86092715231788075</v>
      </c>
      <c r="F59" s="8">
        <v>0.79861111111111116</v>
      </c>
      <c r="G59" s="9">
        <v>0.84347826086956523</v>
      </c>
    </row>
    <row r="60" spans="2:7" ht="18" customHeight="1" x14ac:dyDescent="0.25">
      <c r="B60" s="5" t="s">
        <v>21</v>
      </c>
      <c r="C60" s="10">
        <v>5.8240396530359353E-2</v>
      </c>
      <c r="D60" s="10">
        <v>4.6099290780141841E-2</v>
      </c>
      <c r="E60" s="10">
        <v>5.9602649006622516E-2</v>
      </c>
      <c r="F60" s="11">
        <v>7.6388888888888895E-2</v>
      </c>
      <c r="G60" s="12">
        <v>6.0869565217391307E-2</v>
      </c>
    </row>
    <row r="61" spans="2:7" ht="18" customHeight="1" x14ac:dyDescent="0.25">
      <c r="B61" s="6" t="s">
        <v>0</v>
      </c>
      <c r="C61" s="13">
        <v>1</v>
      </c>
      <c r="D61" s="13">
        <v>1</v>
      </c>
      <c r="E61" s="13">
        <v>1</v>
      </c>
      <c r="F61" s="14">
        <v>1</v>
      </c>
      <c r="G61" s="15">
        <v>1</v>
      </c>
    </row>
    <row r="68" spans="2:7" ht="34.9" customHeight="1" x14ac:dyDescent="0.25">
      <c r="B68" s="87" t="s">
        <v>23</v>
      </c>
      <c r="C68" s="88"/>
      <c r="D68" s="88"/>
      <c r="E68" s="88"/>
      <c r="F68" s="88"/>
      <c r="G68" s="89"/>
    </row>
    <row r="69" spans="2:7" ht="34.9" customHeight="1" x14ac:dyDescent="0.25">
      <c r="B69" s="16"/>
      <c r="C69" s="17" t="s">
        <v>0</v>
      </c>
      <c r="D69" s="18" t="s">
        <v>423</v>
      </c>
      <c r="E69" s="18" t="s">
        <v>362</v>
      </c>
      <c r="F69" s="19" t="s">
        <v>363</v>
      </c>
      <c r="G69" s="20" t="s">
        <v>424</v>
      </c>
    </row>
    <row r="70" spans="2:7" ht="18" customHeight="1" x14ac:dyDescent="0.25">
      <c r="B70" s="24" t="s">
        <v>1</v>
      </c>
      <c r="C70" s="21">
        <v>1064</v>
      </c>
      <c r="D70" s="21">
        <v>336</v>
      </c>
      <c r="E70" s="21">
        <v>182</v>
      </c>
      <c r="F70" s="22">
        <v>255</v>
      </c>
      <c r="G70" s="23">
        <v>291</v>
      </c>
    </row>
    <row r="71" spans="2:7" ht="18" customHeight="1" x14ac:dyDescent="0.25">
      <c r="B71" s="4" t="s">
        <v>24</v>
      </c>
      <c r="C71" s="7">
        <v>0.29605263157894735</v>
      </c>
      <c r="D71" s="7">
        <v>0.17857142857142858</v>
      </c>
      <c r="E71" s="7">
        <v>0.23626373626373626</v>
      </c>
      <c r="F71" s="8">
        <v>0.50588235294117645</v>
      </c>
      <c r="G71" s="9">
        <v>0.28522336769759449</v>
      </c>
    </row>
    <row r="72" spans="2:7" ht="18" customHeight="1" x14ac:dyDescent="0.25">
      <c r="B72" s="5" t="s">
        <v>25</v>
      </c>
      <c r="C72" s="10">
        <v>0.70394736842105265</v>
      </c>
      <c r="D72" s="10">
        <v>0.8214285714285714</v>
      </c>
      <c r="E72" s="10">
        <v>0.76373626373626369</v>
      </c>
      <c r="F72" s="11">
        <v>0.49411764705882355</v>
      </c>
      <c r="G72" s="12">
        <v>0.71477663230240551</v>
      </c>
    </row>
    <row r="73" spans="2:7" ht="18" customHeight="1" x14ac:dyDescent="0.25">
      <c r="B73" s="6" t="s">
        <v>0</v>
      </c>
      <c r="C73" s="13">
        <v>1</v>
      </c>
      <c r="D73" s="13">
        <v>1</v>
      </c>
      <c r="E73" s="13">
        <v>1</v>
      </c>
      <c r="F73" s="14">
        <v>1</v>
      </c>
      <c r="G73" s="15">
        <v>1</v>
      </c>
    </row>
    <row r="80" spans="2:7" ht="34.9" customHeight="1" x14ac:dyDescent="0.25">
      <c r="B80" s="87" t="s">
        <v>26</v>
      </c>
      <c r="C80" s="88"/>
      <c r="D80" s="88"/>
      <c r="E80" s="88"/>
      <c r="F80" s="88"/>
      <c r="G80" s="89"/>
    </row>
    <row r="81" spans="2:7" ht="34.9" customHeight="1" x14ac:dyDescent="0.25">
      <c r="B81" s="16"/>
      <c r="C81" s="17" t="s">
        <v>0</v>
      </c>
      <c r="D81" s="18" t="s">
        <v>423</v>
      </c>
      <c r="E81" s="18" t="s">
        <v>362</v>
      </c>
      <c r="F81" s="19" t="s">
        <v>363</v>
      </c>
      <c r="G81" s="20" t="s">
        <v>424</v>
      </c>
    </row>
    <row r="82" spans="2:7" ht="18" customHeight="1" x14ac:dyDescent="0.25">
      <c r="B82" s="24" t="s">
        <v>1</v>
      </c>
      <c r="C82" s="21">
        <v>58</v>
      </c>
      <c r="D82" s="21">
        <v>6</v>
      </c>
      <c r="E82" s="21">
        <v>12</v>
      </c>
      <c r="F82" s="22">
        <v>18</v>
      </c>
      <c r="G82" s="23">
        <v>22</v>
      </c>
    </row>
    <row r="83" spans="2:7" ht="18" customHeight="1" x14ac:dyDescent="0.25">
      <c r="B83" s="4" t="s">
        <v>19</v>
      </c>
      <c r="C83" s="7">
        <v>0</v>
      </c>
      <c r="D83" s="7">
        <v>0</v>
      </c>
      <c r="E83" s="7">
        <v>0</v>
      </c>
      <c r="F83" s="8">
        <v>0</v>
      </c>
      <c r="G83" s="9">
        <v>0</v>
      </c>
    </row>
    <row r="84" spans="2:7" ht="18" customHeight="1" x14ac:dyDescent="0.25">
      <c r="B84" s="4" t="s">
        <v>20</v>
      </c>
      <c r="C84" s="7">
        <v>0.89655172413793105</v>
      </c>
      <c r="D84" s="7">
        <v>1</v>
      </c>
      <c r="E84" s="7">
        <v>1</v>
      </c>
      <c r="F84" s="8">
        <v>0.88888888888888884</v>
      </c>
      <c r="G84" s="9">
        <v>0.81818181818181823</v>
      </c>
    </row>
    <row r="85" spans="2:7" ht="18" customHeight="1" x14ac:dyDescent="0.25">
      <c r="B85" s="5" t="s">
        <v>21</v>
      </c>
      <c r="C85" s="10">
        <v>0.10344827586206896</v>
      </c>
      <c r="D85" s="10">
        <v>0</v>
      </c>
      <c r="E85" s="10">
        <v>0</v>
      </c>
      <c r="F85" s="11">
        <v>0.1111111111111111</v>
      </c>
      <c r="G85" s="12">
        <v>0.18181818181818182</v>
      </c>
    </row>
    <row r="86" spans="2:7" ht="18" customHeight="1" x14ac:dyDescent="0.25">
      <c r="B86" s="6" t="s">
        <v>0</v>
      </c>
      <c r="C86" s="13">
        <v>1</v>
      </c>
      <c r="D86" s="13">
        <v>1</v>
      </c>
      <c r="E86" s="13">
        <v>1</v>
      </c>
      <c r="F86" s="14">
        <v>1</v>
      </c>
      <c r="G86" s="15">
        <v>1</v>
      </c>
    </row>
    <row r="93" spans="2:7" ht="34.9" customHeight="1" x14ac:dyDescent="0.25">
      <c r="B93" s="87" t="s">
        <v>27</v>
      </c>
      <c r="C93" s="88"/>
      <c r="D93" s="88"/>
      <c r="E93" s="88"/>
      <c r="F93" s="88"/>
      <c r="G93" s="89"/>
    </row>
    <row r="94" spans="2:7" ht="34.9" customHeight="1" x14ac:dyDescent="0.25">
      <c r="B94" s="16"/>
      <c r="C94" s="17" t="s">
        <v>0</v>
      </c>
      <c r="D94" s="18" t="s">
        <v>423</v>
      </c>
      <c r="E94" s="18" t="s">
        <v>362</v>
      </c>
      <c r="F94" s="19" t="s">
        <v>363</v>
      </c>
      <c r="G94" s="20" t="s">
        <v>424</v>
      </c>
    </row>
    <row r="95" spans="2:7" ht="18" customHeight="1" x14ac:dyDescent="0.25">
      <c r="B95" s="24" t="s">
        <v>1</v>
      </c>
      <c r="C95" s="21">
        <v>940</v>
      </c>
      <c r="D95" s="21">
        <v>304</v>
      </c>
      <c r="E95" s="21">
        <v>170</v>
      </c>
      <c r="F95" s="22">
        <v>205</v>
      </c>
      <c r="G95" s="23">
        <v>261</v>
      </c>
    </row>
    <row r="96" spans="2:7" ht="18" customHeight="1" x14ac:dyDescent="0.25">
      <c r="B96" s="4" t="s">
        <v>28</v>
      </c>
      <c r="C96" s="7">
        <v>7.2340425531914887E-2</v>
      </c>
      <c r="D96" s="7">
        <v>5.2631578947368418E-2</v>
      </c>
      <c r="E96" s="7">
        <v>2.3529411764705882E-2</v>
      </c>
      <c r="F96" s="8">
        <v>0.14146341463414633</v>
      </c>
      <c r="G96" s="9">
        <v>7.2796934865900387E-2</v>
      </c>
    </row>
    <row r="97" spans="2:7" ht="18" customHeight="1" x14ac:dyDescent="0.25">
      <c r="B97" s="4" t="s">
        <v>20</v>
      </c>
      <c r="C97" s="7">
        <v>0.89680851063829792</v>
      </c>
      <c r="D97" s="7">
        <v>0.92105263157894735</v>
      </c>
      <c r="E97" s="7">
        <v>0.94705882352941173</v>
      </c>
      <c r="F97" s="8">
        <v>0.83902439024390241</v>
      </c>
      <c r="G97" s="9">
        <v>0.88122605363984674</v>
      </c>
    </row>
    <row r="98" spans="2:7" ht="18" customHeight="1" x14ac:dyDescent="0.25">
      <c r="B98" s="5" t="s">
        <v>21</v>
      </c>
      <c r="C98" s="10">
        <v>3.0851063829787233E-2</v>
      </c>
      <c r="D98" s="10">
        <v>2.6315789473684209E-2</v>
      </c>
      <c r="E98" s="10">
        <v>2.9411764705882353E-2</v>
      </c>
      <c r="F98" s="11">
        <v>1.9512195121951219E-2</v>
      </c>
      <c r="G98" s="12">
        <v>4.5977011494252873E-2</v>
      </c>
    </row>
    <row r="99" spans="2:7" ht="18" customHeight="1" x14ac:dyDescent="0.25">
      <c r="B99" s="6" t="s">
        <v>0</v>
      </c>
      <c r="C99" s="13">
        <v>1</v>
      </c>
      <c r="D99" s="13">
        <v>1</v>
      </c>
      <c r="E99" s="13">
        <v>1</v>
      </c>
      <c r="F99" s="14">
        <v>1</v>
      </c>
      <c r="G99" s="15">
        <v>1</v>
      </c>
    </row>
    <row r="106" spans="2:7" ht="34.9" customHeight="1" x14ac:dyDescent="0.25">
      <c r="B106" s="87" t="s">
        <v>29</v>
      </c>
      <c r="C106" s="88"/>
      <c r="D106" s="88"/>
      <c r="E106" s="88"/>
      <c r="F106" s="88"/>
      <c r="G106" s="89"/>
    </row>
    <row r="107" spans="2:7" ht="34.9" customHeight="1" x14ac:dyDescent="0.25">
      <c r="B107" s="16"/>
      <c r="C107" s="17" t="s">
        <v>0</v>
      </c>
      <c r="D107" s="18" t="s">
        <v>423</v>
      </c>
      <c r="E107" s="18" t="s">
        <v>362</v>
      </c>
      <c r="F107" s="19" t="s">
        <v>363</v>
      </c>
      <c r="G107" s="20" t="s">
        <v>424</v>
      </c>
    </row>
    <row r="108" spans="2:7" ht="18" customHeight="1" x14ac:dyDescent="0.25">
      <c r="B108" s="24" t="s">
        <v>1</v>
      </c>
      <c r="C108" s="21">
        <v>1064</v>
      </c>
      <c r="D108" s="21">
        <v>336</v>
      </c>
      <c r="E108" s="21">
        <v>182</v>
      </c>
      <c r="F108" s="22">
        <v>255</v>
      </c>
      <c r="G108" s="23">
        <v>291</v>
      </c>
    </row>
    <row r="109" spans="2:7" ht="18" customHeight="1" x14ac:dyDescent="0.25">
      <c r="B109" s="4" t="s">
        <v>30</v>
      </c>
      <c r="C109" s="7">
        <v>0.32800751879699247</v>
      </c>
      <c r="D109" s="7">
        <v>0.21130952380952381</v>
      </c>
      <c r="E109" s="7">
        <v>0.23626373626373626</v>
      </c>
      <c r="F109" s="8">
        <v>0.56862745098039214</v>
      </c>
      <c r="G109" s="9">
        <v>0.30927835051546393</v>
      </c>
    </row>
    <row r="110" spans="2:7" ht="18" customHeight="1" x14ac:dyDescent="0.25">
      <c r="B110" s="5" t="s">
        <v>25</v>
      </c>
      <c r="C110" s="10">
        <v>0.67199248120300747</v>
      </c>
      <c r="D110" s="10">
        <v>0.78869047619047616</v>
      </c>
      <c r="E110" s="10">
        <v>0.76373626373626369</v>
      </c>
      <c r="F110" s="11">
        <v>0.43137254901960786</v>
      </c>
      <c r="G110" s="12">
        <v>0.69072164948453607</v>
      </c>
    </row>
    <row r="111" spans="2:7" ht="18" customHeight="1" x14ac:dyDescent="0.25">
      <c r="B111" s="6" t="s">
        <v>0</v>
      </c>
      <c r="C111" s="13">
        <v>1</v>
      </c>
      <c r="D111" s="13">
        <v>1</v>
      </c>
      <c r="E111" s="13">
        <v>1</v>
      </c>
      <c r="F111" s="14">
        <v>1</v>
      </c>
      <c r="G111" s="15">
        <v>1</v>
      </c>
    </row>
    <row r="118" spans="2:7" ht="34.9" customHeight="1" x14ac:dyDescent="0.25">
      <c r="B118" s="87" t="s">
        <v>31</v>
      </c>
      <c r="C118" s="88"/>
      <c r="D118" s="88"/>
      <c r="E118" s="88"/>
      <c r="F118" s="88"/>
      <c r="G118" s="89"/>
    </row>
    <row r="119" spans="2:7" ht="34.9" customHeight="1" x14ac:dyDescent="0.25">
      <c r="B119" s="16"/>
      <c r="C119" s="17" t="s">
        <v>0</v>
      </c>
      <c r="D119" s="18" t="s">
        <v>423</v>
      </c>
      <c r="E119" s="18" t="s">
        <v>362</v>
      </c>
      <c r="F119" s="19" t="s">
        <v>363</v>
      </c>
      <c r="G119" s="20" t="s">
        <v>424</v>
      </c>
    </row>
    <row r="120" spans="2:7" ht="18" customHeight="1" x14ac:dyDescent="0.25">
      <c r="B120" s="24" t="s">
        <v>1</v>
      </c>
      <c r="C120" s="21">
        <v>433</v>
      </c>
      <c r="D120" s="21">
        <v>91</v>
      </c>
      <c r="E120" s="21">
        <v>64</v>
      </c>
      <c r="F120" s="22">
        <v>154</v>
      </c>
      <c r="G120" s="23">
        <v>124</v>
      </c>
    </row>
    <row r="121" spans="2:7" ht="18" customHeight="1" x14ac:dyDescent="0.25">
      <c r="B121" s="4" t="s">
        <v>19</v>
      </c>
      <c r="C121" s="7">
        <v>4.6189376443418013E-3</v>
      </c>
      <c r="D121" s="7">
        <v>0</v>
      </c>
      <c r="E121" s="7">
        <v>1.5625E-2</v>
      </c>
      <c r="F121" s="8">
        <v>0</v>
      </c>
      <c r="G121" s="9">
        <v>8.0645161290322578E-3</v>
      </c>
    </row>
    <row r="122" spans="2:7" ht="18" customHeight="1" x14ac:dyDescent="0.25">
      <c r="B122" s="4" t="s">
        <v>20</v>
      </c>
      <c r="C122" s="7">
        <v>0.99307159353348728</v>
      </c>
      <c r="D122" s="7">
        <v>1</v>
      </c>
      <c r="E122" s="7">
        <v>0.984375</v>
      </c>
      <c r="F122" s="8">
        <v>0.99350649350649356</v>
      </c>
      <c r="G122" s="9">
        <v>0.99193548387096775</v>
      </c>
    </row>
    <row r="123" spans="2:7" ht="18" customHeight="1" x14ac:dyDescent="0.25">
      <c r="B123" s="5" t="s">
        <v>21</v>
      </c>
      <c r="C123" s="10">
        <v>2.3094688221709007E-3</v>
      </c>
      <c r="D123" s="10">
        <v>0</v>
      </c>
      <c r="E123" s="10">
        <v>0</v>
      </c>
      <c r="F123" s="11">
        <v>6.4935064935064939E-3</v>
      </c>
      <c r="G123" s="12">
        <v>0</v>
      </c>
    </row>
    <row r="124" spans="2:7" ht="18" customHeight="1" x14ac:dyDescent="0.25">
      <c r="B124" s="6" t="s">
        <v>0</v>
      </c>
      <c r="C124" s="13">
        <v>1</v>
      </c>
      <c r="D124" s="13">
        <v>1</v>
      </c>
      <c r="E124" s="13">
        <v>1</v>
      </c>
      <c r="F124" s="14">
        <v>1</v>
      </c>
      <c r="G124" s="15">
        <v>1</v>
      </c>
    </row>
    <row r="131" spans="2:7" ht="34.9" customHeight="1" x14ac:dyDescent="0.25">
      <c r="B131" s="87" t="s">
        <v>32</v>
      </c>
      <c r="C131" s="88"/>
      <c r="D131" s="88"/>
      <c r="E131" s="88"/>
      <c r="F131" s="88"/>
      <c r="G131" s="89"/>
    </row>
    <row r="132" spans="2:7" ht="34.9" customHeight="1" x14ac:dyDescent="0.25">
      <c r="B132" s="16"/>
      <c r="C132" s="17" t="s">
        <v>0</v>
      </c>
      <c r="D132" s="18" t="s">
        <v>423</v>
      </c>
      <c r="E132" s="18" t="s">
        <v>362</v>
      </c>
      <c r="F132" s="19" t="s">
        <v>363</v>
      </c>
      <c r="G132" s="20" t="s">
        <v>424</v>
      </c>
    </row>
    <row r="133" spans="2:7" ht="18" customHeight="1" x14ac:dyDescent="0.25">
      <c r="B133" s="24" t="s">
        <v>1</v>
      </c>
      <c r="C133" s="21">
        <v>2</v>
      </c>
      <c r="D133" s="21">
        <v>0</v>
      </c>
      <c r="E133" s="21">
        <v>1</v>
      </c>
      <c r="F133" s="22">
        <v>0</v>
      </c>
      <c r="G133" s="23">
        <v>1</v>
      </c>
    </row>
    <row r="134" spans="2:7" ht="18" customHeight="1" x14ac:dyDescent="0.25">
      <c r="B134" s="4" t="s">
        <v>19</v>
      </c>
      <c r="C134" s="7">
        <v>0</v>
      </c>
      <c r="D134" s="7" t="s">
        <v>33</v>
      </c>
      <c r="E134" s="7">
        <v>0</v>
      </c>
      <c r="F134" s="8" t="s">
        <v>33</v>
      </c>
      <c r="G134" s="9">
        <v>0</v>
      </c>
    </row>
    <row r="135" spans="2:7" ht="18" customHeight="1" x14ac:dyDescent="0.25">
      <c r="B135" s="4" t="s">
        <v>20</v>
      </c>
      <c r="C135" s="7">
        <v>1</v>
      </c>
      <c r="D135" s="7" t="s">
        <v>33</v>
      </c>
      <c r="E135" s="7">
        <v>1</v>
      </c>
      <c r="F135" s="8" t="s">
        <v>33</v>
      </c>
      <c r="G135" s="9">
        <v>1</v>
      </c>
    </row>
    <row r="136" spans="2:7" ht="18" customHeight="1" x14ac:dyDescent="0.25">
      <c r="B136" s="5" t="s">
        <v>21</v>
      </c>
      <c r="C136" s="10">
        <v>0</v>
      </c>
      <c r="D136" s="10" t="s">
        <v>33</v>
      </c>
      <c r="E136" s="10">
        <v>0</v>
      </c>
      <c r="F136" s="11" t="s">
        <v>33</v>
      </c>
      <c r="G136" s="12">
        <v>0</v>
      </c>
    </row>
    <row r="137" spans="2:7" ht="18" customHeight="1" x14ac:dyDescent="0.25">
      <c r="B137" s="6" t="s">
        <v>0</v>
      </c>
      <c r="C137" s="13">
        <v>1</v>
      </c>
      <c r="D137" s="13" t="s">
        <v>33</v>
      </c>
      <c r="E137" s="13">
        <v>1</v>
      </c>
      <c r="F137" s="14" t="s">
        <v>33</v>
      </c>
      <c r="G137" s="15">
        <v>1</v>
      </c>
    </row>
    <row r="144" spans="2:7" ht="34.9" customHeight="1" x14ac:dyDescent="0.25">
      <c r="B144" s="87" t="s">
        <v>34</v>
      </c>
      <c r="C144" s="88"/>
      <c r="D144" s="88"/>
      <c r="E144" s="88"/>
      <c r="F144" s="88"/>
      <c r="G144" s="89"/>
    </row>
    <row r="145" spans="2:7" ht="34.9" customHeight="1" x14ac:dyDescent="0.25">
      <c r="B145" s="16"/>
      <c r="C145" s="17" t="s">
        <v>0</v>
      </c>
      <c r="D145" s="18" t="s">
        <v>423</v>
      </c>
      <c r="E145" s="18" t="s">
        <v>362</v>
      </c>
      <c r="F145" s="19" t="s">
        <v>363</v>
      </c>
      <c r="G145" s="20" t="s">
        <v>424</v>
      </c>
    </row>
    <row r="146" spans="2:7" ht="18" customHeight="1" x14ac:dyDescent="0.25">
      <c r="B146" s="24" t="s">
        <v>1</v>
      </c>
      <c r="C146" s="21">
        <v>940</v>
      </c>
      <c r="D146" s="21">
        <v>304</v>
      </c>
      <c r="E146" s="21">
        <v>170</v>
      </c>
      <c r="F146" s="22">
        <v>205</v>
      </c>
      <c r="G146" s="23">
        <v>261</v>
      </c>
    </row>
    <row r="147" spans="2:7" ht="18" customHeight="1" x14ac:dyDescent="0.25">
      <c r="B147" s="4" t="s">
        <v>35</v>
      </c>
      <c r="C147" s="7">
        <v>0.33297872340425533</v>
      </c>
      <c r="D147" s="7">
        <v>0.20723684210526316</v>
      </c>
      <c r="E147" s="7">
        <v>0.30588235294117649</v>
      </c>
      <c r="F147" s="8">
        <v>0.52195121951219514</v>
      </c>
      <c r="G147" s="9">
        <v>0.34865900383141762</v>
      </c>
    </row>
    <row r="148" spans="2:7" ht="18" customHeight="1" x14ac:dyDescent="0.25">
      <c r="B148" s="4" t="s">
        <v>36</v>
      </c>
      <c r="C148" s="7">
        <v>0.27340425531914891</v>
      </c>
      <c r="D148" s="7">
        <v>0.17105263157894737</v>
      </c>
      <c r="E148" s="7">
        <v>0.22941176470588234</v>
      </c>
      <c r="F148" s="8">
        <v>0.43414634146341463</v>
      </c>
      <c r="G148" s="9">
        <v>0.2950191570881226</v>
      </c>
    </row>
    <row r="149" spans="2:7" ht="18" customHeight="1" x14ac:dyDescent="0.25">
      <c r="B149" s="4" t="s">
        <v>20</v>
      </c>
      <c r="C149" s="7">
        <v>0.49787234042553191</v>
      </c>
      <c r="D149" s="7">
        <v>0.66776315789473684</v>
      </c>
      <c r="E149" s="7">
        <v>0.52941176470588236</v>
      </c>
      <c r="F149" s="8">
        <v>0.24390243902439024</v>
      </c>
      <c r="G149" s="9">
        <v>0.47892720306513409</v>
      </c>
    </row>
    <row r="150" spans="2:7" ht="18" customHeight="1" x14ac:dyDescent="0.25">
      <c r="B150" s="5" t="s">
        <v>21</v>
      </c>
      <c r="C150" s="10">
        <v>9.5744680851063829E-3</v>
      </c>
      <c r="D150" s="10">
        <v>9.8684210526315784E-3</v>
      </c>
      <c r="E150" s="10">
        <v>1.1764705882352941E-2</v>
      </c>
      <c r="F150" s="11">
        <v>0</v>
      </c>
      <c r="G150" s="12">
        <v>1.532567049808429E-2</v>
      </c>
    </row>
    <row r="151" spans="2:7" ht="18" customHeight="1" x14ac:dyDescent="0.25">
      <c r="B151" s="6" t="s">
        <v>0</v>
      </c>
      <c r="C151" s="13">
        <v>1.1138297872340426</v>
      </c>
      <c r="D151" s="13">
        <v>1.055921052631579</v>
      </c>
      <c r="E151" s="13">
        <v>1.0764705882352941</v>
      </c>
      <c r="F151" s="14">
        <v>1.2</v>
      </c>
      <c r="G151" s="15">
        <v>1.1379310344827587</v>
      </c>
    </row>
    <row r="158" spans="2:7" ht="34.9" customHeight="1" x14ac:dyDescent="0.25">
      <c r="B158" s="87" t="s">
        <v>37</v>
      </c>
      <c r="C158" s="88"/>
      <c r="D158" s="88"/>
      <c r="E158" s="88"/>
      <c r="F158" s="88"/>
      <c r="G158" s="89"/>
    </row>
    <row r="159" spans="2:7" ht="34.9" customHeight="1" x14ac:dyDescent="0.25">
      <c r="B159" s="16"/>
      <c r="C159" s="17" t="s">
        <v>0</v>
      </c>
      <c r="D159" s="18" t="s">
        <v>423</v>
      </c>
      <c r="E159" s="18" t="s">
        <v>362</v>
      </c>
      <c r="F159" s="19" t="s">
        <v>363</v>
      </c>
      <c r="G159" s="20" t="s">
        <v>424</v>
      </c>
    </row>
    <row r="160" spans="2:7" ht="18" customHeight="1" x14ac:dyDescent="0.25">
      <c r="B160" s="24" t="s">
        <v>1</v>
      </c>
      <c r="C160" s="21">
        <v>1064</v>
      </c>
      <c r="D160" s="21">
        <v>336</v>
      </c>
      <c r="E160" s="21">
        <v>182</v>
      </c>
      <c r="F160" s="22">
        <v>255</v>
      </c>
      <c r="G160" s="23">
        <v>291</v>
      </c>
    </row>
    <row r="161" spans="2:7" ht="18" customHeight="1" x14ac:dyDescent="0.25">
      <c r="B161" s="4" t="s">
        <v>19</v>
      </c>
      <c r="C161" s="7">
        <v>0.8571428571428571</v>
      </c>
      <c r="D161" s="7">
        <v>0.7589285714285714</v>
      </c>
      <c r="E161" s="7">
        <v>0.81868131868131866</v>
      </c>
      <c r="F161" s="8">
        <v>0.99215686274509807</v>
      </c>
      <c r="G161" s="9">
        <v>0.87628865979381443</v>
      </c>
    </row>
    <row r="162" spans="2:7" ht="18" customHeight="1" x14ac:dyDescent="0.25">
      <c r="B162" s="5" t="s">
        <v>20</v>
      </c>
      <c r="C162" s="10">
        <v>0.14285714285714285</v>
      </c>
      <c r="D162" s="10">
        <v>0.24107142857142858</v>
      </c>
      <c r="E162" s="10">
        <v>0.18131868131868131</v>
      </c>
      <c r="F162" s="11">
        <v>7.8431372549019607E-3</v>
      </c>
      <c r="G162" s="12">
        <v>0.12371134020618557</v>
      </c>
    </row>
    <row r="163" spans="2:7" ht="18" customHeight="1" x14ac:dyDescent="0.25">
      <c r="B163" s="6" t="s">
        <v>0</v>
      </c>
      <c r="C163" s="13">
        <v>1</v>
      </c>
      <c r="D163" s="13">
        <v>1</v>
      </c>
      <c r="E163" s="13">
        <v>1</v>
      </c>
      <c r="F163" s="14">
        <v>1</v>
      </c>
      <c r="G163" s="15">
        <v>1</v>
      </c>
    </row>
    <row r="170" spans="2:7" ht="34.9" customHeight="1" x14ac:dyDescent="0.25">
      <c r="B170" s="87" t="s">
        <v>38</v>
      </c>
      <c r="C170" s="88"/>
      <c r="D170" s="88"/>
      <c r="E170" s="88"/>
      <c r="F170" s="88"/>
      <c r="G170" s="89"/>
    </row>
    <row r="171" spans="2:7" ht="34.9" customHeight="1" x14ac:dyDescent="0.25">
      <c r="B171" s="16"/>
      <c r="C171" s="17" t="s">
        <v>0</v>
      </c>
      <c r="D171" s="18" t="s">
        <v>423</v>
      </c>
      <c r="E171" s="18" t="s">
        <v>362</v>
      </c>
      <c r="F171" s="19" t="s">
        <v>363</v>
      </c>
      <c r="G171" s="20" t="s">
        <v>424</v>
      </c>
    </row>
    <row r="172" spans="2:7" ht="18" customHeight="1" x14ac:dyDescent="0.25">
      <c r="B172" s="24" t="s">
        <v>1</v>
      </c>
      <c r="C172" s="21">
        <v>912</v>
      </c>
      <c r="D172" s="21">
        <v>255</v>
      </c>
      <c r="E172" s="21">
        <v>149</v>
      </c>
      <c r="F172" s="22">
        <v>253</v>
      </c>
      <c r="G172" s="23">
        <v>255</v>
      </c>
    </row>
    <row r="173" spans="2:7" ht="18" customHeight="1" x14ac:dyDescent="0.25">
      <c r="B173" s="4" t="s">
        <v>39</v>
      </c>
      <c r="C173" s="7">
        <v>0.43092105263157893</v>
      </c>
      <c r="D173" s="7">
        <v>0.52941176470588236</v>
      </c>
      <c r="E173" s="7">
        <v>0.40939597315436244</v>
      </c>
      <c r="F173" s="8">
        <v>0.38735177865612647</v>
      </c>
      <c r="G173" s="9">
        <v>0.38823529411764707</v>
      </c>
    </row>
    <row r="174" spans="2:7" ht="18" customHeight="1" x14ac:dyDescent="0.25">
      <c r="B174" s="4" t="s">
        <v>40</v>
      </c>
      <c r="C174" s="7">
        <v>0.28618421052631576</v>
      </c>
      <c r="D174" s="7">
        <v>0.25098039215686274</v>
      </c>
      <c r="E174" s="7">
        <v>0.30201342281879195</v>
      </c>
      <c r="F174" s="8">
        <v>0.28458498023715417</v>
      </c>
      <c r="G174" s="9">
        <v>0.31372549019607843</v>
      </c>
    </row>
    <row r="175" spans="2:7" ht="18" customHeight="1" x14ac:dyDescent="0.25">
      <c r="B175" s="4" t="s">
        <v>41</v>
      </c>
      <c r="C175" s="7">
        <v>0.17543859649122806</v>
      </c>
      <c r="D175" s="7">
        <v>0.12156862745098039</v>
      </c>
      <c r="E175" s="7">
        <v>0.14093959731543623</v>
      </c>
      <c r="F175" s="8">
        <v>0.22924901185770752</v>
      </c>
      <c r="G175" s="9">
        <v>0.19607843137254902</v>
      </c>
    </row>
    <row r="176" spans="2:7" ht="18" customHeight="1" x14ac:dyDescent="0.25">
      <c r="B176" s="4" t="s">
        <v>42</v>
      </c>
      <c r="C176" s="7">
        <v>8.8815789473684209E-2</v>
      </c>
      <c r="D176" s="7">
        <v>7.0588235294117646E-2</v>
      </c>
      <c r="E176" s="7">
        <v>0.12080536912751678</v>
      </c>
      <c r="F176" s="8">
        <v>9.8814229249011856E-2</v>
      </c>
      <c r="G176" s="9">
        <v>7.8431372549019607E-2</v>
      </c>
    </row>
    <row r="177" spans="2:7" ht="18" customHeight="1" x14ac:dyDescent="0.25">
      <c r="B177" s="5" t="s">
        <v>43</v>
      </c>
      <c r="C177" s="10">
        <v>1.8640350877192981E-2</v>
      </c>
      <c r="D177" s="10">
        <v>2.7450980392156862E-2</v>
      </c>
      <c r="E177" s="10">
        <v>2.6845637583892617E-2</v>
      </c>
      <c r="F177" s="11">
        <v>0</v>
      </c>
      <c r="G177" s="12">
        <v>2.3529411764705882E-2</v>
      </c>
    </row>
    <row r="178" spans="2:7" ht="18" customHeight="1" x14ac:dyDescent="0.25">
      <c r="B178" s="6" t="s">
        <v>0</v>
      </c>
      <c r="C178" s="13">
        <v>1</v>
      </c>
      <c r="D178" s="13">
        <v>1</v>
      </c>
      <c r="E178" s="13">
        <v>1</v>
      </c>
      <c r="F178" s="14">
        <v>1</v>
      </c>
      <c r="G178" s="15">
        <v>1</v>
      </c>
    </row>
    <row r="185" spans="2:7" ht="34.9" customHeight="1" x14ac:dyDescent="0.25">
      <c r="B185" s="87" t="s">
        <v>44</v>
      </c>
      <c r="C185" s="88"/>
      <c r="D185" s="88"/>
      <c r="E185" s="88"/>
      <c r="F185" s="88"/>
      <c r="G185" s="89"/>
    </row>
    <row r="186" spans="2:7" ht="34.9" customHeight="1" x14ac:dyDescent="0.25">
      <c r="B186" s="16"/>
      <c r="C186" s="17" t="s">
        <v>0</v>
      </c>
      <c r="D186" s="18" t="s">
        <v>423</v>
      </c>
      <c r="E186" s="18" t="s">
        <v>362</v>
      </c>
      <c r="F186" s="19" t="s">
        <v>363</v>
      </c>
      <c r="G186" s="20" t="s">
        <v>424</v>
      </c>
    </row>
    <row r="187" spans="2:7" ht="18" customHeight="1" x14ac:dyDescent="0.25">
      <c r="B187" s="24" t="s">
        <v>1</v>
      </c>
      <c r="C187" s="21">
        <v>124</v>
      </c>
      <c r="D187" s="21">
        <v>32</v>
      </c>
      <c r="E187" s="21">
        <v>12</v>
      </c>
      <c r="F187" s="22">
        <v>50</v>
      </c>
      <c r="G187" s="23">
        <v>30</v>
      </c>
    </row>
    <row r="188" spans="2:7" ht="18" customHeight="1" x14ac:dyDescent="0.25">
      <c r="B188" s="4" t="s">
        <v>19</v>
      </c>
      <c r="C188" s="7">
        <v>1</v>
      </c>
      <c r="D188" s="7">
        <v>1</v>
      </c>
      <c r="E188" s="7">
        <v>1</v>
      </c>
      <c r="F188" s="8">
        <v>1</v>
      </c>
      <c r="G188" s="9">
        <v>1</v>
      </c>
    </row>
    <row r="189" spans="2:7" ht="18" customHeight="1" x14ac:dyDescent="0.25">
      <c r="B189" s="5" t="s">
        <v>20</v>
      </c>
      <c r="C189" s="10">
        <v>0</v>
      </c>
      <c r="D189" s="10">
        <v>0</v>
      </c>
      <c r="E189" s="10">
        <v>0</v>
      </c>
      <c r="F189" s="11">
        <v>0</v>
      </c>
      <c r="G189" s="12">
        <v>0</v>
      </c>
    </row>
    <row r="190" spans="2:7" ht="18" customHeight="1" x14ac:dyDescent="0.25">
      <c r="B190" s="6" t="s">
        <v>0</v>
      </c>
      <c r="C190" s="13">
        <v>1</v>
      </c>
      <c r="D190" s="13">
        <v>1</v>
      </c>
      <c r="E190" s="13">
        <v>1</v>
      </c>
      <c r="F190" s="14">
        <v>1</v>
      </c>
      <c r="G190" s="15">
        <v>1</v>
      </c>
    </row>
    <row r="197" spans="2:7" ht="34.9" customHeight="1" x14ac:dyDescent="0.25">
      <c r="B197" s="87" t="s">
        <v>44</v>
      </c>
      <c r="C197" s="88"/>
      <c r="D197" s="88"/>
      <c r="E197" s="88"/>
      <c r="F197" s="88"/>
      <c r="G197" s="89"/>
    </row>
    <row r="198" spans="2:7" ht="34.9" customHeight="1" x14ac:dyDescent="0.25">
      <c r="B198" s="16"/>
      <c r="C198" s="17" t="s">
        <v>0</v>
      </c>
      <c r="D198" s="18" t="s">
        <v>423</v>
      </c>
      <c r="E198" s="18" t="s">
        <v>362</v>
      </c>
      <c r="F198" s="19" t="s">
        <v>363</v>
      </c>
      <c r="G198" s="20" t="s">
        <v>424</v>
      </c>
    </row>
    <row r="199" spans="2:7" ht="22.9" customHeight="1" x14ac:dyDescent="0.25">
      <c r="B199" s="24" t="s">
        <v>1</v>
      </c>
      <c r="C199" s="21">
        <v>940</v>
      </c>
      <c r="D199" s="21">
        <v>304</v>
      </c>
      <c r="E199" s="21">
        <v>170</v>
      </c>
      <c r="F199" s="22">
        <v>205</v>
      </c>
      <c r="G199" s="23">
        <v>261</v>
      </c>
    </row>
    <row r="200" spans="2:7" ht="22.9" customHeight="1" x14ac:dyDescent="0.25">
      <c r="B200" s="4" t="s">
        <v>45</v>
      </c>
      <c r="C200" s="7">
        <v>0.3904255319148936</v>
      </c>
      <c r="D200" s="7">
        <v>0.41776315789473684</v>
      </c>
      <c r="E200" s="7">
        <v>0.39411764705882352</v>
      </c>
      <c r="F200" s="8">
        <v>0.40487804878048783</v>
      </c>
      <c r="G200" s="9">
        <v>0.34482758620689657</v>
      </c>
    </row>
    <row r="201" spans="2:7" ht="22.9" customHeight="1" x14ac:dyDescent="0.25">
      <c r="B201" s="4" t="s">
        <v>46</v>
      </c>
      <c r="C201" s="7">
        <v>0.27127659574468083</v>
      </c>
      <c r="D201" s="7">
        <v>0.24013157894736842</v>
      </c>
      <c r="E201" s="7">
        <v>0.27647058823529413</v>
      </c>
      <c r="F201" s="8">
        <v>0.24878048780487805</v>
      </c>
      <c r="G201" s="9">
        <v>0.32183908045977011</v>
      </c>
    </row>
    <row r="202" spans="2:7" ht="22.9" customHeight="1" x14ac:dyDescent="0.25">
      <c r="B202" s="4" t="s">
        <v>47</v>
      </c>
      <c r="C202" s="7">
        <v>0.20212765957446807</v>
      </c>
      <c r="D202" s="7">
        <v>0.19407894736842105</v>
      </c>
      <c r="E202" s="7">
        <v>0.14117647058823529</v>
      </c>
      <c r="F202" s="8">
        <v>0.25365853658536586</v>
      </c>
      <c r="G202" s="9">
        <v>0.21072796934865901</v>
      </c>
    </row>
    <row r="203" spans="2:7" ht="22.9" customHeight="1" x14ac:dyDescent="0.25">
      <c r="B203" s="4" t="s">
        <v>48</v>
      </c>
      <c r="C203" s="7">
        <v>8.8297872340425534E-2</v>
      </c>
      <c r="D203" s="7">
        <v>8.5526315789473686E-2</v>
      </c>
      <c r="E203" s="7">
        <v>0.12352941176470589</v>
      </c>
      <c r="F203" s="8">
        <v>9.2682926829268292E-2</v>
      </c>
      <c r="G203" s="9">
        <v>6.5134099616858232E-2</v>
      </c>
    </row>
    <row r="204" spans="2:7" ht="22.9" customHeight="1" x14ac:dyDescent="0.25">
      <c r="B204" s="4" t="s">
        <v>49</v>
      </c>
      <c r="C204" s="7">
        <v>2.9787234042553193E-2</v>
      </c>
      <c r="D204" s="7">
        <v>3.9473684210526314E-2</v>
      </c>
      <c r="E204" s="7">
        <v>3.5294117647058823E-2</v>
      </c>
      <c r="F204" s="8">
        <v>0</v>
      </c>
      <c r="G204" s="9">
        <v>3.8314176245210725E-2</v>
      </c>
    </row>
    <row r="205" spans="2:7" ht="22.9" customHeight="1" x14ac:dyDescent="0.25">
      <c r="B205" s="5" t="s">
        <v>50</v>
      </c>
      <c r="C205" s="10">
        <v>1.8085106382978722E-2</v>
      </c>
      <c r="D205" s="10">
        <v>2.3026315789473683E-2</v>
      </c>
      <c r="E205" s="10">
        <v>2.9411764705882353E-2</v>
      </c>
      <c r="F205" s="11">
        <v>0</v>
      </c>
      <c r="G205" s="12">
        <v>1.9157088122605363E-2</v>
      </c>
    </row>
    <row r="206" spans="2:7" ht="22.9" customHeight="1" x14ac:dyDescent="0.25">
      <c r="B206" s="6" t="s">
        <v>0</v>
      </c>
      <c r="C206" s="13">
        <v>1</v>
      </c>
      <c r="D206" s="13">
        <v>1</v>
      </c>
      <c r="E206" s="13">
        <v>1</v>
      </c>
      <c r="F206" s="14">
        <v>1</v>
      </c>
      <c r="G206" s="15">
        <v>1</v>
      </c>
    </row>
    <row r="213" spans="2:7" ht="34.9" customHeight="1" x14ac:dyDescent="0.25">
      <c r="B213" s="87" t="s">
        <v>51</v>
      </c>
      <c r="C213" s="88"/>
      <c r="D213" s="88"/>
      <c r="E213" s="88"/>
      <c r="F213" s="88"/>
      <c r="G213" s="89"/>
    </row>
    <row r="214" spans="2:7" ht="34.9" customHeight="1" x14ac:dyDescent="0.25">
      <c r="B214" s="16"/>
      <c r="C214" s="17" t="s">
        <v>0</v>
      </c>
      <c r="D214" s="18" t="s">
        <v>423</v>
      </c>
      <c r="E214" s="18" t="s">
        <v>362</v>
      </c>
      <c r="F214" s="19" t="s">
        <v>363</v>
      </c>
      <c r="G214" s="20" t="s">
        <v>424</v>
      </c>
    </row>
    <row r="215" spans="2:7" ht="18" customHeight="1" x14ac:dyDescent="0.25">
      <c r="B215" s="24" t="s">
        <v>1</v>
      </c>
      <c r="C215" s="21">
        <v>895</v>
      </c>
      <c r="D215" s="21">
        <v>248</v>
      </c>
      <c r="E215" s="21">
        <v>145</v>
      </c>
      <c r="F215" s="22">
        <v>253</v>
      </c>
      <c r="G215" s="23">
        <v>249</v>
      </c>
    </row>
    <row r="216" spans="2:7" ht="18" customHeight="1" x14ac:dyDescent="0.25">
      <c r="B216" s="4" t="s">
        <v>52</v>
      </c>
      <c r="C216" s="7">
        <v>1.564245810055866E-2</v>
      </c>
      <c r="D216" s="7">
        <v>1.2096774193548387E-2</v>
      </c>
      <c r="E216" s="7">
        <v>4.1379310344827586E-2</v>
      </c>
      <c r="F216" s="8">
        <v>3.952569169960474E-3</v>
      </c>
      <c r="G216" s="9">
        <v>1.6064257028112448E-2</v>
      </c>
    </row>
    <row r="217" spans="2:7" ht="18" customHeight="1" x14ac:dyDescent="0.25">
      <c r="B217" s="4" t="s">
        <v>53</v>
      </c>
      <c r="C217" s="7">
        <v>0.41340782122905029</v>
      </c>
      <c r="D217" s="7">
        <v>0.56451612903225812</v>
      </c>
      <c r="E217" s="7">
        <v>0.44827586206896552</v>
      </c>
      <c r="F217" s="8">
        <v>0.2648221343873518</v>
      </c>
      <c r="G217" s="9">
        <v>0.39357429718875503</v>
      </c>
    </row>
    <row r="218" spans="2:7" ht="18" customHeight="1" x14ac:dyDescent="0.25">
      <c r="B218" s="4" t="s">
        <v>54</v>
      </c>
      <c r="C218" s="7">
        <v>0.23016759776536314</v>
      </c>
      <c r="D218" s="7">
        <v>0.23387096774193547</v>
      </c>
      <c r="E218" s="7">
        <v>0.23448275862068965</v>
      </c>
      <c r="F218" s="8">
        <v>0.22924901185770752</v>
      </c>
      <c r="G218" s="9">
        <v>0.22489959839357429</v>
      </c>
    </row>
    <row r="219" spans="2:7" ht="18" customHeight="1" x14ac:dyDescent="0.25">
      <c r="B219" s="4" t="s">
        <v>55</v>
      </c>
      <c r="C219" s="7">
        <v>0.16089385474860335</v>
      </c>
      <c r="D219" s="7">
        <v>9.6774193548387094E-2</v>
      </c>
      <c r="E219" s="7">
        <v>0.13793103448275862</v>
      </c>
      <c r="F219" s="8">
        <v>0.233201581027668</v>
      </c>
      <c r="G219" s="9">
        <v>0.1646586345381526</v>
      </c>
    </row>
    <row r="220" spans="2:7" ht="18" customHeight="1" x14ac:dyDescent="0.25">
      <c r="B220" s="4" t="s">
        <v>56</v>
      </c>
      <c r="C220" s="7">
        <v>0.17094972067039105</v>
      </c>
      <c r="D220" s="7">
        <v>8.8709677419354843E-2</v>
      </c>
      <c r="E220" s="7">
        <v>0.10344827586206896</v>
      </c>
      <c r="F220" s="8">
        <v>0.2648221343873518</v>
      </c>
      <c r="G220" s="9">
        <v>0.19678714859437751</v>
      </c>
    </row>
    <row r="221" spans="2:7" ht="18" customHeight="1" x14ac:dyDescent="0.25">
      <c r="B221" s="5" t="s">
        <v>57</v>
      </c>
      <c r="C221" s="10">
        <v>8.9385474860335188E-3</v>
      </c>
      <c r="D221" s="10">
        <v>4.0322580645161289E-3</v>
      </c>
      <c r="E221" s="10">
        <v>3.4482758620689655E-2</v>
      </c>
      <c r="F221" s="11">
        <v>3.952569169960474E-3</v>
      </c>
      <c r="G221" s="12">
        <v>4.0160642570281121E-3</v>
      </c>
    </row>
    <row r="222" spans="2:7" ht="18" customHeight="1" x14ac:dyDescent="0.25">
      <c r="B222" s="6" t="s">
        <v>0</v>
      </c>
      <c r="C222" s="13">
        <v>1</v>
      </c>
      <c r="D222" s="13">
        <v>1</v>
      </c>
      <c r="E222" s="13">
        <v>1</v>
      </c>
      <c r="F222" s="14">
        <v>1</v>
      </c>
      <c r="G222" s="15">
        <v>1</v>
      </c>
    </row>
    <row r="229" spans="2:7" ht="34.9" customHeight="1" x14ac:dyDescent="0.25">
      <c r="B229" s="87" t="s">
        <v>58</v>
      </c>
      <c r="C229" s="88"/>
      <c r="D229" s="88"/>
      <c r="E229" s="88"/>
      <c r="F229" s="88"/>
      <c r="G229" s="89"/>
    </row>
    <row r="230" spans="2:7" ht="34.9" customHeight="1" x14ac:dyDescent="0.25">
      <c r="B230" s="16"/>
      <c r="C230" s="17" t="s">
        <v>0</v>
      </c>
      <c r="D230" s="18" t="s">
        <v>423</v>
      </c>
      <c r="E230" s="18" t="s">
        <v>362</v>
      </c>
      <c r="F230" s="19" t="s">
        <v>363</v>
      </c>
      <c r="G230" s="20" t="s">
        <v>424</v>
      </c>
    </row>
    <row r="231" spans="2:7" ht="18" customHeight="1" x14ac:dyDescent="0.25">
      <c r="B231" s="24" t="s">
        <v>1</v>
      </c>
      <c r="C231" s="21">
        <v>454</v>
      </c>
      <c r="D231" s="21">
        <v>109</v>
      </c>
      <c r="E231" s="21">
        <v>78</v>
      </c>
      <c r="F231" s="22">
        <v>126</v>
      </c>
      <c r="G231" s="23">
        <v>141</v>
      </c>
    </row>
    <row r="232" spans="2:7" ht="18" customHeight="1" x14ac:dyDescent="0.25">
      <c r="B232" s="4" t="s">
        <v>52</v>
      </c>
      <c r="C232" s="7">
        <v>0.15859030837004406</v>
      </c>
      <c r="D232" s="7">
        <v>0.16513761467889909</v>
      </c>
      <c r="E232" s="7">
        <v>0.20512820512820512</v>
      </c>
      <c r="F232" s="8">
        <v>0.13492063492063491</v>
      </c>
      <c r="G232" s="9">
        <v>0.14893617021276595</v>
      </c>
    </row>
    <row r="233" spans="2:7" ht="18" customHeight="1" x14ac:dyDescent="0.25">
      <c r="B233" s="4" t="s">
        <v>53</v>
      </c>
      <c r="C233" s="7">
        <v>0.46475770925110133</v>
      </c>
      <c r="D233" s="7">
        <v>0.62385321100917435</v>
      </c>
      <c r="E233" s="7">
        <v>0.41025641025641024</v>
      </c>
      <c r="F233" s="8">
        <v>0.38095238095238093</v>
      </c>
      <c r="G233" s="9">
        <v>0.44680851063829785</v>
      </c>
    </row>
    <row r="234" spans="2:7" ht="18" customHeight="1" x14ac:dyDescent="0.25">
      <c r="B234" s="4" t="s">
        <v>54</v>
      </c>
      <c r="C234" s="7">
        <v>0.19823788546255505</v>
      </c>
      <c r="D234" s="7">
        <v>0.15596330275229359</v>
      </c>
      <c r="E234" s="7">
        <v>0.21794871794871795</v>
      </c>
      <c r="F234" s="8">
        <v>0.21428571428571427</v>
      </c>
      <c r="G234" s="9">
        <v>0.20567375886524822</v>
      </c>
    </row>
    <row r="235" spans="2:7" ht="18" customHeight="1" x14ac:dyDescent="0.25">
      <c r="B235" s="4" t="s">
        <v>55</v>
      </c>
      <c r="C235" s="7">
        <v>7.4889867841409691E-2</v>
      </c>
      <c r="D235" s="7">
        <v>2.7522935779816515E-2</v>
      </c>
      <c r="E235" s="7">
        <v>2.564102564102564E-2</v>
      </c>
      <c r="F235" s="8">
        <v>0.11904761904761904</v>
      </c>
      <c r="G235" s="9">
        <v>9.9290780141843976E-2</v>
      </c>
    </row>
    <row r="236" spans="2:7" ht="18" customHeight="1" x14ac:dyDescent="0.25">
      <c r="B236" s="4" t="s">
        <v>56</v>
      </c>
      <c r="C236" s="7">
        <v>8.8105726872246701E-2</v>
      </c>
      <c r="D236" s="7">
        <v>2.7522935779816515E-2</v>
      </c>
      <c r="E236" s="7">
        <v>7.6923076923076927E-2</v>
      </c>
      <c r="F236" s="8">
        <v>0.15079365079365079</v>
      </c>
      <c r="G236" s="9">
        <v>8.5106382978723402E-2</v>
      </c>
    </row>
    <row r="237" spans="2:7" ht="18" customHeight="1" x14ac:dyDescent="0.25">
      <c r="B237" s="5" t="s">
        <v>57</v>
      </c>
      <c r="C237" s="10">
        <v>1.5418502202643172E-2</v>
      </c>
      <c r="D237" s="10">
        <v>0</v>
      </c>
      <c r="E237" s="10">
        <v>6.4102564102564097E-2</v>
      </c>
      <c r="F237" s="11">
        <v>0</v>
      </c>
      <c r="G237" s="12">
        <v>1.4184397163120567E-2</v>
      </c>
    </row>
    <row r="238" spans="2:7" ht="18" customHeight="1" x14ac:dyDescent="0.25">
      <c r="B238" s="6" t="s">
        <v>0</v>
      </c>
      <c r="C238" s="13">
        <v>1</v>
      </c>
      <c r="D238" s="13">
        <v>1</v>
      </c>
      <c r="E238" s="13">
        <v>1</v>
      </c>
      <c r="F238" s="14">
        <v>1</v>
      </c>
      <c r="G238" s="15">
        <v>1</v>
      </c>
    </row>
    <row r="245" spans="2:7" ht="34.9" customHeight="1" x14ac:dyDescent="0.25">
      <c r="B245" s="87" t="s">
        <v>59</v>
      </c>
      <c r="C245" s="88"/>
      <c r="D245" s="88"/>
      <c r="E245" s="88"/>
      <c r="F245" s="88"/>
      <c r="G245" s="89"/>
    </row>
    <row r="246" spans="2:7" ht="34.9" customHeight="1" x14ac:dyDescent="0.25">
      <c r="B246" s="16"/>
      <c r="C246" s="17" t="s">
        <v>0</v>
      </c>
      <c r="D246" s="18" t="s">
        <v>423</v>
      </c>
      <c r="E246" s="18" t="s">
        <v>362</v>
      </c>
      <c r="F246" s="19" t="s">
        <v>363</v>
      </c>
      <c r="G246" s="20" t="s">
        <v>424</v>
      </c>
    </row>
    <row r="247" spans="2:7" ht="22.9" customHeight="1" x14ac:dyDescent="0.25">
      <c r="B247" s="24" t="s">
        <v>1</v>
      </c>
      <c r="C247" s="21">
        <v>895</v>
      </c>
      <c r="D247" s="21">
        <v>248</v>
      </c>
      <c r="E247" s="21">
        <v>145</v>
      </c>
      <c r="F247" s="22">
        <v>253</v>
      </c>
      <c r="G247" s="23">
        <v>249</v>
      </c>
    </row>
    <row r="248" spans="2:7" ht="22.9" customHeight="1" x14ac:dyDescent="0.25">
      <c r="B248" s="4" t="s">
        <v>60</v>
      </c>
      <c r="C248" s="7">
        <v>0.22346368715083798</v>
      </c>
      <c r="D248" s="7">
        <v>0.20161290322580644</v>
      </c>
      <c r="E248" s="7">
        <v>0.27586206896551724</v>
      </c>
      <c r="F248" s="8">
        <v>0.18972332015810275</v>
      </c>
      <c r="G248" s="9">
        <v>0.24899598393574296</v>
      </c>
    </row>
    <row r="249" spans="2:7" ht="22.9" customHeight="1" x14ac:dyDescent="0.25">
      <c r="B249" s="4" t="s">
        <v>61</v>
      </c>
      <c r="C249" s="7">
        <v>0.2111731843575419</v>
      </c>
      <c r="D249" s="7">
        <v>0.20161290322580644</v>
      </c>
      <c r="E249" s="7">
        <v>0.22758620689655173</v>
      </c>
      <c r="F249" s="8">
        <v>0.21739130434782608</v>
      </c>
      <c r="G249" s="9">
        <v>0.20481927710843373</v>
      </c>
    </row>
    <row r="250" spans="2:7" ht="22.9" customHeight="1" x14ac:dyDescent="0.25">
      <c r="B250" s="4" t="s">
        <v>62</v>
      </c>
      <c r="C250" s="7">
        <v>0.43575418994413406</v>
      </c>
      <c r="D250" s="7">
        <v>0.37096774193548387</v>
      </c>
      <c r="E250" s="7">
        <v>0.40689655172413791</v>
      </c>
      <c r="F250" s="8">
        <v>0.52964426877470361</v>
      </c>
      <c r="G250" s="9">
        <v>0.42168674698795183</v>
      </c>
    </row>
    <row r="251" spans="2:7" ht="22.9" customHeight="1" x14ac:dyDescent="0.25">
      <c r="B251" s="4" t="s">
        <v>63</v>
      </c>
      <c r="C251" s="7">
        <v>0.38324022346368714</v>
      </c>
      <c r="D251" s="7">
        <v>0.42741935483870969</v>
      </c>
      <c r="E251" s="7">
        <v>0.3724137931034483</v>
      </c>
      <c r="F251" s="8">
        <v>0.3715415019762846</v>
      </c>
      <c r="G251" s="9">
        <v>0.35742971887550201</v>
      </c>
    </row>
    <row r="252" spans="2:7" ht="22.9" customHeight="1" x14ac:dyDescent="0.25">
      <c r="B252" s="5" t="s">
        <v>64</v>
      </c>
      <c r="C252" s="10">
        <v>4.4692737430167594E-3</v>
      </c>
      <c r="D252" s="10">
        <v>4.0322580645161289E-3</v>
      </c>
      <c r="E252" s="10">
        <v>0</v>
      </c>
      <c r="F252" s="11">
        <v>3.952569169960474E-3</v>
      </c>
      <c r="G252" s="12">
        <v>8.0321285140562242E-3</v>
      </c>
    </row>
    <row r="253" spans="2:7" ht="22.9" customHeight="1" x14ac:dyDescent="0.25">
      <c r="B253" s="6" t="s">
        <v>0</v>
      </c>
      <c r="C253" s="13">
        <v>1.2581005586592178</v>
      </c>
      <c r="D253" s="13">
        <v>1.2056451612903225</v>
      </c>
      <c r="E253" s="13">
        <v>1.2827586206896551</v>
      </c>
      <c r="F253" s="14">
        <v>1.3122529644268774</v>
      </c>
      <c r="G253" s="15">
        <v>1.2409638554216869</v>
      </c>
    </row>
    <row r="260" spans="2:7" ht="34.9" customHeight="1" x14ac:dyDescent="0.25">
      <c r="B260" s="87" t="s">
        <v>65</v>
      </c>
      <c r="C260" s="88"/>
      <c r="D260" s="88"/>
      <c r="E260" s="88"/>
      <c r="F260" s="88"/>
      <c r="G260" s="89"/>
    </row>
    <row r="261" spans="2:7" ht="34.9" customHeight="1" x14ac:dyDescent="0.25">
      <c r="B261" s="16"/>
      <c r="C261" s="17" t="s">
        <v>0</v>
      </c>
      <c r="D261" s="18" t="s">
        <v>423</v>
      </c>
      <c r="E261" s="18" t="s">
        <v>362</v>
      </c>
      <c r="F261" s="19" t="s">
        <v>363</v>
      </c>
      <c r="G261" s="20" t="s">
        <v>424</v>
      </c>
    </row>
    <row r="262" spans="2:7" ht="22.9" customHeight="1" x14ac:dyDescent="0.25">
      <c r="B262" s="24" t="s">
        <v>1</v>
      </c>
      <c r="C262" s="21">
        <v>454</v>
      </c>
      <c r="D262" s="21">
        <v>109</v>
      </c>
      <c r="E262" s="21">
        <v>78</v>
      </c>
      <c r="F262" s="22">
        <v>126</v>
      </c>
      <c r="G262" s="23">
        <v>141</v>
      </c>
    </row>
    <row r="263" spans="2:7" ht="22.9" customHeight="1" x14ac:dyDescent="0.25">
      <c r="B263" s="4" t="s">
        <v>66</v>
      </c>
      <c r="C263" s="7">
        <v>0.25770925110132159</v>
      </c>
      <c r="D263" s="7">
        <v>0.26605504587155965</v>
      </c>
      <c r="E263" s="7">
        <v>0.32051282051282054</v>
      </c>
      <c r="F263" s="8">
        <v>0.23015873015873015</v>
      </c>
      <c r="G263" s="9">
        <v>0.24113475177304963</v>
      </c>
    </row>
    <row r="264" spans="2:7" ht="22.9" customHeight="1" x14ac:dyDescent="0.25">
      <c r="B264" s="4" t="s">
        <v>67</v>
      </c>
      <c r="C264" s="7">
        <v>0.16519823788546256</v>
      </c>
      <c r="D264" s="7">
        <v>0.15596330275229359</v>
      </c>
      <c r="E264" s="7">
        <v>0.21794871794871795</v>
      </c>
      <c r="F264" s="8">
        <v>0.14285714285714285</v>
      </c>
      <c r="G264" s="9">
        <v>0.16312056737588654</v>
      </c>
    </row>
    <row r="265" spans="2:7" ht="22.9" customHeight="1" x14ac:dyDescent="0.25">
      <c r="B265" s="4" t="s">
        <v>68</v>
      </c>
      <c r="C265" s="7">
        <v>0.53964757709251099</v>
      </c>
      <c r="D265" s="7">
        <v>0.51376146788990829</v>
      </c>
      <c r="E265" s="7">
        <v>0.4358974358974359</v>
      </c>
      <c r="F265" s="8">
        <v>0.66666666666666663</v>
      </c>
      <c r="G265" s="9">
        <v>0.50354609929078009</v>
      </c>
    </row>
    <row r="266" spans="2:7" ht="22.9" customHeight="1" x14ac:dyDescent="0.25">
      <c r="B266" s="4" t="s">
        <v>69</v>
      </c>
      <c r="C266" s="7">
        <v>0.19162995594713655</v>
      </c>
      <c r="D266" s="7">
        <v>0.1743119266055046</v>
      </c>
      <c r="E266" s="7">
        <v>0.20512820512820512</v>
      </c>
      <c r="F266" s="8">
        <v>0.15873015873015872</v>
      </c>
      <c r="G266" s="9">
        <v>0.22695035460992907</v>
      </c>
    </row>
    <row r="267" spans="2:7" ht="22.9" customHeight="1" x14ac:dyDescent="0.25">
      <c r="B267" s="5" t="s">
        <v>64</v>
      </c>
      <c r="C267" s="10">
        <v>3.0837004405286344E-2</v>
      </c>
      <c r="D267" s="10">
        <v>2.7522935779816515E-2</v>
      </c>
      <c r="E267" s="10">
        <v>2.564102564102564E-2</v>
      </c>
      <c r="F267" s="11">
        <v>3.1746031746031744E-2</v>
      </c>
      <c r="G267" s="12">
        <v>3.5460992907801421E-2</v>
      </c>
    </row>
    <row r="268" spans="2:7" ht="22.9" customHeight="1" x14ac:dyDescent="0.25">
      <c r="B268" s="6" t="s">
        <v>0</v>
      </c>
      <c r="C268" s="13">
        <v>1.1850220264317182</v>
      </c>
      <c r="D268" s="13">
        <v>1.1376146788990826</v>
      </c>
      <c r="E268" s="13">
        <v>1.2051282051282051</v>
      </c>
      <c r="F268" s="14">
        <v>1.2301587301587302</v>
      </c>
      <c r="G268" s="15">
        <v>1.1702127659574468</v>
      </c>
    </row>
    <row r="275" spans="2:7" ht="34.9" customHeight="1" x14ac:dyDescent="0.25">
      <c r="B275" s="87" t="s">
        <v>70</v>
      </c>
      <c r="C275" s="88"/>
      <c r="D275" s="88"/>
      <c r="E275" s="88"/>
      <c r="F275" s="88"/>
      <c r="G275" s="89"/>
    </row>
    <row r="276" spans="2:7" ht="34.9" customHeight="1" x14ac:dyDescent="0.25">
      <c r="B276" s="16"/>
      <c r="C276" s="17" t="s">
        <v>0</v>
      </c>
      <c r="D276" s="18" t="s">
        <v>423</v>
      </c>
      <c r="E276" s="18" t="s">
        <v>362</v>
      </c>
      <c r="F276" s="19" t="s">
        <v>363</v>
      </c>
      <c r="G276" s="20" t="s">
        <v>424</v>
      </c>
    </row>
    <row r="277" spans="2:7" ht="18" customHeight="1" x14ac:dyDescent="0.25">
      <c r="B277" s="24" t="s">
        <v>1</v>
      </c>
      <c r="C277" s="21">
        <v>895</v>
      </c>
      <c r="D277" s="21">
        <v>248</v>
      </c>
      <c r="E277" s="21">
        <v>145</v>
      </c>
      <c r="F277" s="22">
        <v>253</v>
      </c>
      <c r="G277" s="23">
        <v>249</v>
      </c>
    </row>
    <row r="278" spans="2:7" ht="18" customHeight="1" x14ac:dyDescent="0.25">
      <c r="B278" s="4" t="s">
        <v>71</v>
      </c>
      <c r="C278" s="7">
        <v>0.89608938547486039</v>
      </c>
      <c r="D278" s="7">
        <v>0.88306451612903225</v>
      </c>
      <c r="E278" s="7">
        <v>0.86896551724137927</v>
      </c>
      <c r="F278" s="8">
        <v>0.92094861660079053</v>
      </c>
      <c r="G278" s="9">
        <v>0.89959839357429716</v>
      </c>
    </row>
    <row r="279" spans="2:7" ht="18" customHeight="1" x14ac:dyDescent="0.25">
      <c r="B279" s="4" t="s">
        <v>72</v>
      </c>
      <c r="C279" s="7">
        <v>0.20670391061452514</v>
      </c>
      <c r="D279" s="7">
        <v>0.13306451612903225</v>
      </c>
      <c r="E279" s="7">
        <v>0.15172413793103448</v>
      </c>
      <c r="F279" s="8">
        <v>0.31225296442687744</v>
      </c>
      <c r="G279" s="9">
        <v>0.20481927710843373</v>
      </c>
    </row>
    <row r="280" spans="2:7" ht="18" customHeight="1" x14ac:dyDescent="0.25">
      <c r="B280" s="4" t="s">
        <v>73</v>
      </c>
      <c r="C280" s="7">
        <v>0.4770949720670391</v>
      </c>
      <c r="D280" s="7">
        <v>0.49596774193548387</v>
      </c>
      <c r="E280" s="7">
        <v>0.4</v>
      </c>
      <c r="F280" s="8">
        <v>0.57707509881422925</v>
      </c>
      <c r="G280" s="9">
        <v>0.40160642570281124</v>
      </c>
    </row>
    <row r="281" spans="2:7" ht="18" customHeight="1" x14ac:dyDescent="0.25">
      <c r="B281" s="4" t="s">
        <v>74</v>
      </c>
      <c r="C281" s="7">
        <v>0.19553072625698323</v>
      </c>
      <c r="D281" s="7">
        <v>0.17338709677419356</v>
      </c>
      <c r="E281" s="7">
        <v>0.1310344827586207</v>
      </c>
      <c r="F281" s="8">
        <v>0.24110671936758893</v>
      </c>
      <c r="G281" s="9">
        <v>0.20883534136546184</v>
      </c>
    </row>
    <row r="282" spans="2:7" ht="18" customHeight="1" x14ac:dyDescent="0.25">
      <c r="B282" s="4" t="s">
        <v>75</v>
      </c>
      <c r="C282" s="7">
        <v>0.16312849162011173</v>
      </c>
      <c r="D282" s="7">
        <v>0.14112903225806453</v>
      </c>
      <c r="E282" s="7">
        <v>8.9655172413793102E-2</v>
      </c>
      <c r="F282" s="8">
        <v>0.24110671936758893</v>
      </c>
      <c r="G282" s="9">
        <v>0.14859437751004015</v>
      </c>
    </row>
    <row r="283" spans="2:7" ht="18" customHeight="1" x14ac:dyDescent="0.25">
      <c r="B283" s="4" t="s">
        <v>76</v>
      </c>
      <c r="C283" s="7">
        <v>0.2916201117318436</v>
      </c>
      <c r="D283" s="7">
        <v>0.18951612903225806</v>
      </c>
      <c r="E283" s="7">
        <v>0.21379310344827587</v>
      </c>
      <c r="F283" s="8">
        <v>0.45454545454545453</v>
      </c>
      <c r="G283" s="9">
        <v>0.27309236947791166</v>
      </c>
    </row>
    <row r="284" spans="2:7" ht="18" customHeight="1" x14ac:dyDescent="0.25">
      <c r="B284" s="4" t="s">
        <v>77</v>
      </c>
      <c r="C284" s="7">
        <v>0.22458100558659219</v>
      </c>
      <c r="D284" s="7">
        <v>0.19758064516129031</v>
      </c>
      <c r="E284" s="7">
        <v>0.15172413793103448</v>
      </c>
      <c r="F284" s="8">
        <v>0.30039525691699603</v>
      </c>
      <c r="G284" s="9">
        <v>0.21686746987951808</v>
      </c>
    </row>
    <row r="285" spans="2:7" ht="18" customHeight="1" x14ac:dyDescent="0.25">
      <c r="B285" s="4" t="s">
        <v>78</v>
      </c>
      <c r="C285" s="7">
        <v>0.20893854748603352</v>
      </c>
      <c r="D285" s="7">
        <v>0.16129032258064516</v>
      </c>
      <c r="E285" s="7">
        <v>0.15172413793103448</v>
      </c>
      <c r="F285" s="8">
        <v>0.31225296442687744</v>
      </c>
      <c r="G285" s="9">
        <v>0.18473895582329317</v>
      </c>
    </row>
    <row r="286" spans="2:7" ht="18" customHeight="1" x14ac:dyDescent="0.25">
      <c r="B286" s="4" t="s">
        <v>79</v>
      </c>
      <c r="C286" s="7">
        <v>0.54972067039106143</v>
      </c>
      <c r="D286" s="7">
        <v>0.47177419354838712</v>
      </c>
      <c r="E286" s="7">
        <v>0.4689655172413793</v>
      </c>
      <c r="F286" s="8">
        <v>0.67588932806324109</v>
      </c>
      <c r="G286" s="9">
        <v>0.54618473895582331</v>
      </c>
    </row>
    <row r="287" spans="2:7" ht="18" customHeight="1" x14ac:dyDescent="0.25">
      <c r="B287" s="4" t="s">
        <v>80</v>
      </c>
      <c r="C287" s="7">
        <v>0.32513966480446926</v>
      </c>
      <c r="D287" s="7">
        <v>0.21370967741935484</v>
      </c>
      <c r="E287" s="7">
        <v>0.28965517241379313</v>
      </c>
      <c r="F287" s="8">
        <v>0.47035573122529645</v>
      </c>
      <c r="G287" s="9">
        <v>0.30923694779116467</v>
      </c>
    </row>
    <row r="288" spans="2:7" ht="18" customHeight="1" x14ac:dyDescent="0.25">
      <c r="B288" s="4" t="s">
        <v>81</v>
      </c>
      <c r="C288" s="7">
        <v>0.19664804469273742</v>
      </c>
      <c r="D288" s="7">
        <v>0.16532258064516128</v>
      </c>
      <c r="E288" s="7">
        <v>0.11724137931034483</v>
      </c>
      <c r="F288" s="8">
        <v>0.28853754940711462</v>
      </c>
      <c r="G288" s="9">
        <v>0.18072289156626506</v>
      </c>
    </row>
    <row r="289" spans="2:7" ht="18" customHeight="1" x14ac:dyDescent="0.25">
      <c r="B289" s="5" t="s">
        <v>64</v>
      </c>
      <c r="C289" s="10">
        <v>0.1005586592178771</v>
      </c>
      <c r="D289" s="10">
        <v>8.0645161290322578E-2</v>
      </c>
      <c r="E289" s="10">
        <v>4.8275862068965517E-2</v>
      </c>
      <c r="F289" s="11">
        <v>0.11462450592885376</v>
      </c>
      <c r="G289" s="12">
        <v>0.13654618473895583</v>
      </c>
    </row>
    <row r="290" spans="2:7" ht="18" customHeight="1" x14ac:dyDescent="0.25">
      <c r="B290" s="6" t="s">
        <v>0</v>
      </c>
      <c r="C290" s="13">
        <v>3.8357541899441339</v>
      </c>
      <c r="D290" s="13">
        <v>3.306451612903226</v>
      </c>
      <c r="E290" s="13">
        <v>3.0827586206896553</v>
      </c>
      <c r="F290" s="14">
        <v>4.9090909090909092</v>
      </c>
      <c r="G290" s="15">
        <v>3.7108433734939759</v>
      </c>
    </row>
    <row r="297" spans="2:7" ht="34.9" customHeight="1" x14ac:dyDescent="0.25">
      <c r="B297" s="87" t="s">
        <v>82</v>
      </c>
      <c r="C297" s="88"/>
      <c r="D297" s="88"/>
      <c r="E297" s="88"/>
      <c r="F297" s="88"/>
      <c r="G297" s="89"/>
    </row>
    <row r="298" spans="2:7" ht="34.9" customHeight="1" x14ac:dyDescent="0.25">
      <c r="B298" s="16"/>
      <c r="C298" s="17" t="s">
        <v>0</v>
      </c>
      <c r="D298" s="18" t="s">
        <v>423</v>
      </c>
      <c r="E298" s="18" t="s">
        <v>362</v>
      </c>
      <c r="F298" s="19" t="s">
        <v>363</v>
      </c>
      <c r="G298" s="20" t="s">
        <v>424</v>
      </c>
    </row>
    <row r="299" spans="2:7" ht="18" customHeight="1" x14ac:dyDescent="0.25">
      <c r="B299" s="24" t="s">
        <v>1</v>
      </c>
      <c r="C299" s="21">
        <v>454</v>
      </c>
      <c r="D299" s="21">
        <v>109</v>
      </c>
      <c r="E299" s="21">
        <v>78</v>
      </c>
      <c r="F299" s="22">
        <v>126</v>
      </c>
      <c r="G299" s="23">
        <v>141</v>
      </c>
    </row>
    <row r="300" spans="2:7" ht="18" customHeight="1" x14ac:dyDescent="0.25">
      <c r="B300" s="4" t="s">
        <v>83</v>
      </c>
      <c r="C300" s="7">
        <v>0.79515418502202639</v>
      </c>
      <c r="D300" s="7">
        <v>0.76146788990825687</v>
      </c>
      <c r="E300" s="7">
        <v>0.76923076923076927</v>
      </c>
      <c r="F300" s="8">
        <v>0.86507936507936511</v>
      </c>
      <c r="G300" s="9">
        <v>0.77304964539007093</v>
      </c>
    </row>
    <row r="301" spans="2:7" ht="18" customHeight="1" x14ac:dyDescent="0.25">
      <c r="B301" s="4" t="s">
        <v>84</v>
      </c>
      <c r="C301" s="7">
        <v>0.1277533039647577</v>
      </c>
      <c r="D301" s="7">
        <v>0.11009174311926606</v>
      </c>
      <c r="E301" s="7">
        <v>8.9743589743589744E-2</v>
      </c>
      <c r="F301" s="8">
        <v>0.16666666666666666</v>
      </c>
      <c r="G301" s="9">
        <v>0.1276595744680851</v>
      </c>
    </row>
    <row r="302" spans="2:7" ht="18" customHeight="1" x14ac:dyDescent="0.25">
      <c r="B302" s="4" t="s">
        <v>85</v>
      </c>
      <c r="C302" s="7">
        <v>0.66299559471365643</v>
      </c>
      <c r="D302" s="7">
        <v>0.59633027522935778</v>
      </c>
      <c r="E302" s="7">
        <v>0.66666666666666663</v>
      </c>
      <c r="F302" s="8">
        <v>0.7142857142857143</v>
      </c>
      <c r="G302" s="9">
        <v>0.66666666666666663</v>
      </c>
    </row>
    <row r="303" spans="2:7" ht="18" customHeight="1" x14ac:dyDescent="0.25">
      <c r="B303" s="4" t="s">
        <v>73</v>
      </c>
      <c r="C303" s="7">
        <v>0.20704845814977973</v>
      </c>
      <c r="D303" s="7">
        <v>0.22018348623853212</v>
      </c>
      <c r="E303" s="7">
        <v>0.25641025641025639</v>
      </c>
      <c r="F303" s="8">
        <v>0.11904761904761904</v>
      </c>
      <c r="G303" s="9">
        <v>0.24822695035460993</v>
      </c>
    </row>
    <row r="304" spans="2:7" ht="18" customHeight="1" x14ac:dyDescent="0.25">
      <c r="B304" s="5" t="s">
        <v>64</v>
      </c>
      <c r="C304" s="10">
        <v>4.185022026431718E-2</v>
      </c>
      <c r="D304" s="10">
        <v>5.5045871559633031E-2</v>
      </c>
      <c r="E304" s="10">
        <v>2.564102564102564E-2</v>
      </c>
      <c r="F304" s="11">
        <v>5.5555555555555552E-2</v>
      </c>
      <c r="G304" s="12">
        <v>2.8368794326241134E-2</v>
      </c>
    </row>
    <row r="305" spans="2:7" ht="18" customHeight="1" x14ac:dyDescent="0.25">
      <c r="B305" s="6" t="s">
        <v>0</v>
      </c>
      <c r="C305" s="13">
        <v>1.8348017621145374</v>
      </c>
      <c r="D305" s="13">
        <v>1.7431192660550459</v>
      </c>
      <c r="E305" s="13">
        <v>1.8076923076923077</v>
      </c>
      <c r="F305" s="14">
        <v>1.9206349206349207</v>
      </c>
      <c r="G305" s="15">
        <v>1.8439716312056738</v>
      </c>
    </row>
    <row r="312" spans="2:7" ht="34.9" customHeight="1" x14ac:dyDescent="0.25">
      <c r="B312" s="87" t="s">
        <v>86</v>
      </c>
      <c r="C312" s="88"/>
      <c r="D312" s="88"/>
      <c r="E312" s="88"/>
      <c r="F312" s="88"/>
      <c r="G312" s="89"/>
    </row>
    <row r="313" spans="2:7" ht="34.9" customHeight="1" x14ac:dyDescent="0.25">
      <c r="B313" s="16"/>
      <c r="C313" s="17" t="s">
        <v>0</v>
      </c>
      <c r="D313" s="18" t="s">
        <v>423</v>
      </c>
      <c r="E313" s="18" t="s">
        <v>362</v>
      </c>
      <c r="F313" s="19" t="s">
        <v>363</v>
      </c>
      <c r="G313" s="20" t="s">
        <v>424</v>
      </c>
    </row>
    <row r="314" spans="2:7" ht="18" customHeight="1" x14ac:dyDescent="0.25">
      <c r="B314" s="24" t="s">
        <v>1</v>
      </c>
      <c r="C314" s="21">
        <v>895</v>
      </c>
      <c r="D314" s="21">
        <v>248</v>
      </c>
      <c r="E314" s="21">
        <v>145</v>
      </c>
      <c r="F314" s="22">
        <v>253</v>
      </c>
      <c r="G314" s="23">
        <v>249</v>
      </c>
    </row>
    <row r="315" spans="2:7" ht="18" customHeight="1" x14ac:dyDescent="0.25">
      <c r="B315" s="4" t="s">
        <v>87</v>
      </c>
      <c r="C315" s="7">
        <v>0.3217877094972067</v>
      </c>
      <c r="D315" s="7">
        <v>0.32661290322580644</v>
      </c>
      <c r="E315" s="7">
        <v>0.33103448275862069</v>
      </c>
      <c r="F315" s="8">
        <v>0.30830039525691699</v>
      </c>
      <c r="G315" s="9">
        <v>0.3253012048192771</v>
      </c>
    </row>
    <row r="316" spans="2:7" ht="18" customHeight="1" x14ac:dyDescent="0.25">
      <c r="B316" s="4" t="s">
        <v>88</v>
      </c>
      <c r="C316" s="7">
        <v>0.35418994413407823</v>
      </c>
      <c r="D316" s="7">
        <v>0.38306451612903225</v>
      </c>
      <c r="E316" s="7">
        <v>0.42758620689655175</v>
      </c>
      <c r="F316" s="8">
        <v>0.28458498023715417</v>
      </c>
      <c r="G316" s="9">
        <v>0.3534136546184739</v>
      </c>
    </row>
    <row r="317" spans="2:7" ht="18" customHeight="1" x14ac:dyDescent="0.25">
      <c r="B317" s="4" t="s">
        <v>89</v>
      </c>
      <c r="C317" s="7">
        <v>0.28044692737430166</v>
      </c>
      <c r="D317" s="7">
        <v>0.28225806451612906</v>
      </c>
      <c r="E317" s="7">
        <v>0.32413793103448274</v>
      </c>
      <c r="F317" s="8">
        <v>0.24505928853754941</v>
      </c>
      <c r="G317" s="9">
        <v>0.28915662650602408</v>
      </c>
    </row>
    <row r="318" spans="2:7" ht="18" customHeight="1" x14ac:dyDescent="0.25">
      <c r="B318" s="4" t="s">
        <v>90</v>
      </c>
      <c r="C318" s="7">
        <v>0.76089385474860338</v>
      </c>
      <c r="D318" s="7">
        <v>0.717741935483871</v>
      </c>
      <c r="E318" s="7">
        <v>0.69655172413793098</v>
      </c>
      <c r="F318" s="8">
        <v>0.88142292490118579</v>
      </c>
      <c r="G318" s="9">
        <v>0.71887550200803207</v>
      </c>
    </row>
    <row r="319" spans="2:7" ht="18" customHeight="1" x14ac:dyDescent="0.25">
      <c r="B319" s="5" t="s">
        <v>64</v>
      </c>
      <c r="C319" s="10">
        <v>2.23463687150838E-2</v>
      </c>
      <c r="D319" s="10">
        <v>3.2258064516129031E-2</v>
      </c>
      <c r="E319" s="10">
        <v>6.8965517241379309E-3</v>
      </c>
      <c r="F319" s="11">
        <v>1.9762845849802372E-2</v>
      </c>
      <c r="G319" s="12">
        <v>2.4096385542168676E-2</v>
      </c>
    </row>
    <row r="320" spans="2:7" ht="18" customHeight="1" x14ac:dyDescent="0.25">
      <c r="B320" s="6" t="s">
        <v>0</v>
      </c>
      <c r="C320" s="13">
        <v>1.7396648044692737</v>
      </c>
      <c r="D320" s="13">
        <v>1.7419354838709677</v>
      </c>
      <c r="E320" s="13">
        <v>1.7862068965517242</v>
      </c>
      <c r="F320" s="14">
        <v>1.7391304347826086</v>
      </c>
      <c r="G320" s="15">
        <v>1.7108433734939759</v>
      </c>
    </row>
    <row r="327" spans="2:7" ht="34.9" customHeight="1" x14ac:dyDescent="0.25">
      <c r="B327" s="87" t="s">
        <v>91</v>
      </c>
      <c r="C327" s="88"/>
      <c r="D327" s="88"/>
      <c r="E327" s="88"/>
      <c r="F327" s="88"/>
      <c r="G327" s="89"/>
    </row>
    <row r="328" spans="2:7" ht="34.9" customHeight="1" x14ac:dyDescent="0.25">
      <c r="B328" s="16"/>
      <c r="C328" s="17" t="s">
        <v>0</v>
      </c>
      <c r="D328" s="18" t="s">
        <v>423</v>
      </c>
      <c r="E328" s="18" t="s">
        <v>362</v>
      </c>
      <c r="F328" s="19" t="s">
        <v>363</v>
      </c>
      <c r="G328" s="20" t="s">
        <v>424</v>
      </c>
    </row>
    <row r="329" spans="2:7" ht="18" customHeight="1" x14ac:dyDescent="0.25">
      <c r="B329" s="24" t="s">
        <v>1</v>
      </c>
      <c r="C329" s="21">
        <v>454</v>
      </c>
      <c r="D329" s="21">
        <v>109</v>
      </c>
      <c r="E329" s="21">
        <v>78</v>
      </c>
      <c r="F329" s="22">
        <v>126</v>
      </c>
      <c r="G329" s="23">
        <v>141</v>
      </c>
    </row>
    <row r="330" spans="2:7" ht="18" customHeight="1" x14ac:dyDescent="0.25">
      <c r="B330" s="4" t="s">
        <v>87</v>
      </c>
      <c r="C330" s="7">
        <v>0.20925110132158589</v>
      </c>
      <c r="D330" s="7">
        <v>0.30275229357798167</v>
      </c>
      <c r="E330" s="7">
        <v>0.17948717948717949</v>
      </c>
      <c r="F330" s="8">
        <v>0.18253968253968253</v>
      </c>
      <c r="G330" s="9">
        <v>0.1773049645390071</v>
      </c>
    </row>
    <row r="331" spans="2:7" ht="18" customHeight="1" x14ac:dyDescent="0.25">
      <c r="B331" s="4" t="s">
        <v>88</v>
      </c>
      <c r="C331" s="7">
        <v>0.19383259911894274</v>
      </c>
      <c r="D331" s="7">
        <v>0.19266055045871561</v>
      </c>
      <c r="E331" s="7">
        <v>0.32051282051282054</v>
      </c>
      <c r="F331" s="8">
        <v>7.1428571428571425E-2</v>
      </c>
      <c r="G331" s="9">
        <v>0.23404255319148937</v>
      </c>
    </row>
    <row r="332" spans="2:7" ht="18" customHeight="1" x14ac:dyDescent="0.25">
      <c r="B332" s="4" t="s">
        <v>89</v>
      </c>
      <c r="C332" s="7">
        <v>0.38766519823788548</v>
      </c>
      <c r="D332" s="7">
        <v>0.37614678899082571</v>
      </c>
      <c r="E332" s="7">
        <v>0.39743589743589741</v>
      </c>
      <c r="F332" s="8">
        <v>0.38095238095238093</v>
      </c>
      <c r="G332" s="9">
        <v>0.3971631205673759</v>
      </c>
    </row>
    <row r="333" spans="2:7" ht="18" customHeight="1" x14ac:dyDescent="0.25">
      <c r="B333" s="4" t="s">
        <v>90</v>
      </c>
      <c r="C333" s="7">
        <v>0.52202643171806162</v>
      </c>
      <c r="D333" s="7">
        <v>0.38532110091743121</v>
      </c>
      <c r="E333" s="7">
        <v>0.53846153846153844</v>
      </c>
      <c r="F333" s="8">
        <v>0.63492063492063489</v>
      </c>
      <c r="G333" s="9">
        <v>0.51773049645390068</v>
      </c>
    </row>
    <row r="334" spans="2:7" ht="18" customHeight="1" x14ac:dyDescent="0.25">
      <c r="B334" s="5" t="s">
        <v>64</v>
      </c>
      <c r="C334" s="10">
        <v>0.19383259911894274</v>
      </c>
      <c r="D334" s="10">
        <v>0.27522935779816515</v>
      </c>
      <c r="E334" s="10">
        <v>6.4102564102564097E-2</v>
      </c>
      <c r="F334" s="11">
        <v>0.21428571428571427</v>
      </c>
      <c r="G334" s="12">
        <v>0.18439716312056736</v>
      </c>
    </row>
    <row r="335" spans="2:7" ht="18" customHeight="1" x14ac:dyDescent="0.25">
      <c r="B335" s="6" t="s">
        <v>0</v>
      </c>
      <c r="C335" s="13">
        <v>1.5066079295154184</v>
      </c>
      <c r="D335" s="13">
        <v>1.5321100917431192</v>
      </c>
      <c r="E335" s="13">
        <v>1.5</v>
      </c>
      <c r="F335" s="14">
        <v>1.4841269841269842</v>
      </c>
      <c r="G335" s="15">
        <v>1.5106382978723405</v>
      </c>
    </row>
    <row r="342" spans="2:7" ht="34.9" customHeight="1" x14ac:dyDescent="0.25">
      <c r="B342" s="87" t="s">
        <v>92</v>
      </c>
      <c r="C342" s="88"/>
      <c r="D342" s="88"/>
      <c r="E342" s="88"/>
      <c r="F342" s="88"/>
      <c r="G342" s="89"/>
    </row>
    <row r="343" spans="2:7" ht="34.9" customHeight="1" x14ac:dyDescent="0.25">
      <c r="B343" s="16"/>
      <c r="C343" s="17" t="s">
        <v>0</v>
      </c>
      <c r="D343" s="18" t="s">
        <v>423</v>
      </c>
      <c r="E343" s="18" t="s">
        <v>362</v>
      </c>
      <c r="F343" s="19" t="s">
        <v>363</v>
      </c>
      <c r="G343" s="20" t="s">
        <v>424</v>
      </c>
    </row>
    <row r="344" spans="2:7" ht="24" customHeight="1" x14ac:dyDescent="0.25">
      <c r="B344" s="24" t="s">
        <v>1</v>
      </c>
      <c r="C344" s="21">
        <v>895</v>
      </c>
      <c r="D344" s="21">
        <v>248</v>
      </c>
      <c r="E344" s="21">
        <v>145</v>
      </c>
      <c r="F344" s="22">
        <v>253</v>
      </c>
      <c r="G344" s="23">
        <v>249</v>
      </c>
    </row>
    <row r="345" spans="2:7" ht="24" customHeight="1" x14ac:dyDescent="0.25">
      <c r="B345" s="4" t="s">
        <v>93</v>
      </c>
      <c r="C345" s="7">
        <v>0.63575418994413413</v>
      </c>
      <c r="D345" s="7">
        <v>0.62903225806451613</v>
      </c>
      <c r="E345" s="7">
        <v>0.65517241379310343</v>
      </c>
      <c r="F345" s="8">
        <v>0.58893280632411071</v>
      </c>
      <c r="G345" s="9">
        <v>0.67871485943775101</v>
      </c>
    </row>
    <row r="346" spans="2:7" ht="24" customHeight="1" x14ac:dyDescent="0.25">
      <c r="B346" s="4" t="s">
        <v>498</v>
      </c>
      <c r="C346" s="7">
        <v>0.39441340782122902</v>
      </c>
      <c r="D346" s="7">
        <v>0.40322580645161288</v>
      </c>
      <c r="E346" s="7">
        <v>0.31724137931034485</v>
      </c>
      <c r="F346" s="8">
        <v>0.44664031620553357</v>
      </c>
      <c r="G346" s="9">
        <v>0.37751004016064255</v>
      </c>
    </row>
    <row r="347" spans="2:7" ht="24" customHeight="1" x14ac:dyDescent="0.25">
      <c r="B347" s="80" t="s">
        <v>499</v>
      </c>
      <c r="C347" s="81">
        <v>0.25810055865921788</v>
      </c>
      <c r="D347" s="81">
        <v>0.27419354838709675</v>
      </c>
      <c r="E347" s="81">
        <v>0.22068965517241379</v>
      </c>
      <c r="F347" s="82">
        <v>0.29249011857707508</v>
      </c>
      <c r="G347" s="83">
        <v>0.2289156626506024</v>
      </c>
    </row>
    <row r="348" spans="2:7" ht="24" customHeight="1" x14ac:dyDescent="0.25">
      <c r="B348" s="80" t="s">
        <v>500</v>
      </c>
      <c r="C348" s="81">
        <v>0.15418994413407822</v>
      </c>
      <c r="D348" s="81">
        <v>0.15725806451612903</v>
      </c>
      <c r="E348" s="81">
        <v>0.10344827586206896</v>
      </c>
      <c r="F348" s="82">
        <v>0.16996047430830039</v>
      </c>
      <c r="G348" s="83">
        <v>0.1646586345381526</v>
      </c>
    </row>
    <row r="349" spans="2:7" ht="24" customHeight="1" x14ac:dyDescent="0.25">
      <c r="B349" s="4" t="s">
        <v>94</v>
      </c>
      <c r="C349" s="7">
        <v>7.9329608938547486E-2</v>
      </c>
      <c r="D349" s="7">
        <v>7.6612903225806453E-2</v>
      </c>
      <c r="E349" s="7">
        <v>9.6551724137931033E-2</v>
      </c>
      <c r="F349" s="8">
        <v>8.3003952569169967E-2</v>
      </c>
      <c r="G349" s="9">
        <v>6.8273092369477914E-2</v>
      </c>
    </row>
    <row r="350" spans="2:7" ht="24" customHeight="1" x14ac:dyDescent="0.25">
      <c r="B350" s="4" t="s">
        <v>501</v>
      </c>
      <c r="C350" s="7">
        <v>0.17206703910614526</v>
      </c>
      <c r="D350" s="7">
        <v>0.13709677419354838</v>
      </c>
      <c r="E350" s="7">
        <v>0.19310344827586207</v>
      </c>
      <c r="F350" s="8">
        <v>0.16600790513833993</v>
      </c>
      <c r="G350" s="9">
        <v>0.20080321285140562</v>
      </c>
    </row>
    <row r="351" spans="2:7" ht="24" customHeight="1" x14ac:dyDescent="0.25">
      <c r="B351" s="80" t="s">
        <v>502</v>
      </c>
      <c r="C351" s="81">
        <v>0.12513966480446928</v>
      </c>
      <c r="D351" s="81">
        <v>0.11693548387096774</v>
      </c>
      <c r="E351" s="81">
        <v>0.1310344827586207</v>
      </c>
      <c r="F351" s="82">
        <v>0.12648221343873517</v>
      </c>
      <c r="G351" s="83">
        <v>0.12851405622489959</v>
      </c>
    </row>
    <row r="352" spans="2:7" ht="24" customHeight="1" x14ac:dyDescent="0.25">
      <c r="B352" s="80" t="s">
        <v>503</v>
      </c>
      <c r="C352" s="81">
        <v>8.7150837988826821E-2</v>
      </c>
      <c r="D352" s="81">
        <v>7.2580645161290328E-2</v>
      </c>
      <c r="E352" s="81">
        <v>0.10344827586206896</v>
      </c>
      <c r="F352" s="82">
        <v>7.5098814229249009E-2</v>
      </c>
      <c r="G352" s="83">
        <v>0.10441767068273092</v>
      </c>
    </row>
    <row r="353" spans="2:7" ht="24" customHeight="1" x14ac:dyDescent="0.25">
      <c r="B353" s="5" t="s">
        <v>64</v>
      </c>
      <c r="C353" s="10">
        <v>8.826815642458101E-2</v>
      </c>
      <c r="D353" s="10">
        <v>7.2580645161290328E-2</v>
      </c>
      <c r="E353" s="10">
        <v>5.5172413793103448E-2</v>
      </c>
      <c r="F353" s="11">
        <v>9.8814229249011856E-2</v>
      </c>
      <c r="G353" s="12">
        <v>0.11244979919678715</v>
      </c>
    </row>
    <row r="354" spans="2:7" ht="24" customHeight="1" x14ac:dyDescent="0.25">
      <c r="B354" s="6" t="s">
        <v>0</v>
      </c>
      <c r="C354" s="13">
        <v>1.4279329608938547</v>
      </c>
      <c r="D354" s="13">
        <v>1.3991935483870968</v>
      </c>
      <c r="E354" s="13">
        <v>1.3655172413793104</v>
      </c>
      <c r="F354" s="14">
        <v>1.4347826086956521</v>
      </c>
      <c r="G354" s="15">
        <v>1.4859437751004017</v>
      </c>
    </row>
    <row r="361" spans="2:7" ht="34.9" customHeight="1" x14ac:dyDescent="0.25">
      <c r="B361" s="87" t="s">
        <v>95</v>
      </c>
      <c r="C361" s="88"/>
      <c r="D361" s="88"/>
      <c r="E361" s="88"/>
      <c r="F361" s="88"/>
      <c r="G361" s="89"/>
    </row>
    <row r="362" spans="2:7" ht="34.9" customHeight="1" x14ac:dyDescent="0.25">
      <c r="B362" s="16"/>
      <c r="C362" s="17" t="s">
        <v>0</v>
      </c>
      <c r="D362" s="18" t="s">
        <v>423</v>
      </c>
      <c r="E362" s="18" t="s">
        <v>362</v>
      </c>
      <c r="F362" s="19" t="s">
        <v>363</v>
      </c>
      <c r="G362" s="20" t="s">
        <v>424</v>
      </c>
    </row>
    <row r="363" spans="2:7" ht="24" customHeight="1" x14ac:dyDescent="0.25">
      <c r="B363" s="24" t="s">
        <v>1</v>
      </c>
      <c r="C363" s="21">
        <v>454</v>
      </c>
      <c r="D363" s="21">
        <v>109</v>
      </c>
      <c r="E363" s="21">
        <v>78</v>
      </c>
      <c r="F363" s="22">
        <v>126</v>
      </c>
      <c r="G363" s="23">
        <v>141</v>
      </c>
    </row>
    <row r="364" spans="2:7" ht="24" customHeight="1" x14ac:dyDescent="0.25">
      <c r="B364" s="4" t="s">
        <v>93</v>
      </c>
      <c r="C364" s="7">
        <v>0.49779735682819382</v>
      </c>
      <c r="D364" s="7">
        <v>0.44954128440366975</v>
      </c>
      <c r="E364" s="7">
        <v>0.67948717948717952</v>
      </c>
      <c r="F364" s="8">
        <v>0.3888888888888889</v>
      </c>
      <c r="G364" s="9">
        <v>0.53191489361702127</v>
      </c>
    </row>
    <row r="365" spans="2:7" ht="24" customHeight="1" x14ac:dyDescent="0.25">
      <c r="B365" s="4" t="s">
        <v>498</v>
      </c>
      <c r="C365" s="7">
        <v>0.29735682819383258</v>
      </c>
      <c r="D365" s="7">
        <v>0.34862385321100919</v>
      </c>
      <c r="E365" s="7">
        <v>0.16666666666666666</v>
      </c>
      <c r="F365" s="8">
        <v>0.34920634920634919</v>
      </c>
      <c r="G365" s="9">
        <v>0.28368794326241137</v>
      </c>
    </row>
    <row r="366" spans="2:7" ht="24" customHeight="1" x14ac:dyDescent="0.25">
      <c r="B366" s="80" t="s">
        <v>499</v>
      </c>
      <c r="C366" s="81">
        <v>0.12555066079295155</v>
      </c>
      <c r="D366" s="81">
        <v>0.15596330275229359</v>
      </c>
      <c r="E366" s="81">
        <v>0.12820512820512819</v>
      </c>
      <c r="F366" s="82">
        <v>0.11904761904761904</v>
      </c>
      <c r="G366" s="83">
        <v>0.10638297872340426</v>
      </c>
    </row>
    <row r="367" spans="2:7" ht="24" customHeight="1" x14ac:dyDescent="0.25">
      <c r="B367" s="80" t="s">
        <v>500</v>
      </c>
      <c r="C367" s="81">
        <v>0.1960352422907489</v>
      </c>
      <c r="D367" s="81">
        <v>0.22018348623853212</v>
      </c>
      <c r="E367" s="81">
        <v>8.9743589743589744E-2</v>
      </c>
      <c r="F367" s="82">
        <v>0.24603174603174602</v>
      </c>
      <c r="G367" s="83">
        <v>0.19148936170212766</v>
      </c>
    </row>
    <row r="368" spans="2:7" ht="24" customHeight="1" x14ac:dyDescent="0.25">
      <c r="B368" s="4" t="s">
        <v>94</v>
      </c>
      <c r="C368" s="7">
        <v>8.8105726872246701E-2</v>
      </c>
      <c r="D368" s="7">
        <v>0.11009174311926606</v>
      </c>
      <c r="E368" s="7">
        <v>7.6923076923076927E-2</v>
      </c>
      <c r="F368" s="8">
        <v>8.7301587301587297E-2</v>
      </c>
      <c r="G368" s="9">
        <v>7.8014184397163122E-2</v>
      </c>
    </row>
    <row r="369" spans="2:7" ht="24" customHeight="1" x14ac:dyDescent="0.25">
      <c r="B369" s="4" t="s">
        <v>501</v>
      </c>
      <c r="C369" s="7">
        <v>0.3524229074889868</v>
      </c>
      <c r="D369" s="7">
        <v>0.29357798165137616</v>
      </c>
      <c r="E369" s="7">
        <v>0.33333333333333331</v>
      </c>
      <c r="F369" s="8">
        <v>0.42857142857142855</v>
      </c>
      <c r="G369" s="9">
        <v>0.34042553191489361</v>
      </c>
    </row>
    <row r="370" spans="2:7" ht="24" customHeight="1" x14ac:dyDescent="0.25">
      <c r="B370" s="80" t="s">
        <v>502</v>
      </c>
      <c r="C370" s="81">
        <v>0.20925110132158589</v>
      </c>
      <c r="D370" s="81">
        <v>0.20183486238532111</v>
      </c>
      <c r="E370" s="81">
        <v>0.17948717948717949</v>
      </c>
      <c r="F370" s="82">
        <v>0.25396825396825395</v>
      </c>
      <c r="G370" s="83">
        <v>0.19148936170212766</v>
      </c>
    </row>
    <row r="371" spans="2:7" ht="24" customHeight="1" x14ac:dyDescent="0.25">
      <c r="B371" s="80" t="s">
        <v>503</v>
      </c>
      <c r="C371" s="81">
        <v>0.21145374449339208</v>
      </c>
      <c r="D371" s="81">
        <v>0.1834862385321101</v>
      </c>
      <c r="E371" s="81">
        <v>0.20512820512820512</v>
      </c>
      <c r="F371" s="82">
        <v>0.26984126984126983</v>
      </c>
      <c r="G371" s="83">
        <v>0.18439716312056736</v>
      </c>
    </row>
    <row r="372" spans="2:7" ht="24" customHeight="1" x14ac:dyDescent="0.25">
      <c r="B372" s="5" t="s">
        <v>64</v>
      </c>
      <c r="C372" s="10">
        <v>8.8105726872246701E-2</v>
      </c>
      <c r="D372" s="10">
        <v>9.1743119266055051E-2</v>
      </c>
      <c r="E372" s="10">
        <v>3.8461538461538464E-2</v>
      </c>
      <c r="F372" s="11">
        <v>0.11904761904761904</v>
      </c>
      <c r="G372" s="12">
        <v>8.5106382978723402E-2</v>
      </c>
    </row>
    <row r="373" spans="2:7" ht="24" customHeight="1" x14ac:dyDescent="0.25">
      <c r="B373" s="6" t="s">
        <v>0</v>
      </c>
      <c r="C373" s="13">
        <v>1.4162995594713657</v>
      </c>
      <c r="D373" s="13">
        <v>1.4128440366972477</v>
      </c>
      <c r="E373" s="13">
        <v>1.3974358974358974</v>
      </c>
      <c r="F373" s="14">
        <v>1.4841269841269842</v>
      </c>
      <c r="G373" s="15">
        <v>1.3687943262411348</v>
      </c>
    </row>
    <row r="380" spans="2:7" ht="34.9" customHeight="1" x14ac:dyDescent="0.25">
      <c r="B380" s="87" t="s">
        <v>96</v>
      </c>
      <c r="C380" s="88"/>
      <c r="D380" s="88"/>
      <c r="E380" s="88"/>
      <c r="F380" s="88"/>
      <c r="G380" s="89"/>
    </row>
    <row r="381" spans="2:7" ht="34.9" customHeight="1" x14ac:dyDescent="0.25">
      <c r="B381" s="16"/>
      <c r="C381" s="17" t="s">
        <v>0</v>
      </c>
      <c r="D381" s="18" t="s">
        <v>423</v>
      </c>
      <c r="E381" s="18" t="s">
        <v>362</v>
      </c>
      <c r="F381" s="19" t="s">
        <v>363</v>
      </c>
      <c r="G381" s="20" t="s">
        <v>424</v>
      </c>
    </row>
    <row r="382" spans="2:7" ht="18" customHeight="1" x14ac:dyDescent="0.25">
      <c r="B382" s="24" t="s">
        <v>1</v>
      </c>
      <c r="C382" s="21">
        <v>1064</v>
      </c>
      <c r="D382" s="21">
        <v>336</v>
      </c>
      <c r="E382" s="21">
        <v>182</v>
      </c>
      <c r="F382" s="22">
        <v>255</v>
      </c>
      <c r="G382" s="23">
        <v>291</v>
      </c>
    </row>
    <row r="383" spans="2:7" ht="18" customHeight="1" x14ac:dyDescent="0.25">
      <c r="B383" s="4" t="s">
        <v>97</v>
      </c>
      <c r="C383" s="7">
        <v>0.39191729323308272</v>
      </c>
      <c r="D383" s="7">
        <v>0.38690476190476192</v>
      </c>
      <c r="E383" s="7">
        <v>0.22527472527472528</v>
      </c>
      <c r="F383" s="8">
        <v>0.47058823529411764</v>
      </c>
      <c r="G383" s="9">
        <v>0.4329896907216495</v>
      </c>
    </row>
    <row r="384" spans="2:7" ht="18" customHeight="1" x14ac:dyDescent="0.25">
      <c r="B384" s="4" t="s">
        <v>98</v>
      </c>
      <c r="C384" s="7">
        <v>0.5357142857142857</v>
      </c>
      <c r="D384" s="7">
        <v>0.54166666666666663</v>
      </c>
      <c r="E384" s="7">
        <v>0.62087912087912089</v>
      </c>
      <c r="F384" s="8">
        <v>0.49411764705882355</v>
      </c>
      <c r="G384" s="9">
        <v>0.51202749140893467</v>
      </c>
    </row>
    <row r="385" spans="2:7" ht="18" customHeight="1" x14ac:dyDescent="0.25">
      <c r="B385" s="4" t="s">
        <v>57</v>
      </c>
      <c r="C385" s="7">
        <v>5.5451127819548869E-2</v>
      </c>
      <c r="D385" s="7">
        <v>4.1666666666666664E-2</v>
      </c>
      <c r="E385" s="7">
        <v>0.13736263736263737</v>
      </c>
      <c r="F385" s="8">
        <v>2.7450980392156862E-2</v>
      </c>
      <c r="G385" s="9">
        <v>4.4673539518900345E-2</v>
      </c>
    </row>
    <row r="386" spans="2:7" ht="18" customHeight="1" x14ac:dyDescent="0.25">
      <c r="B386" s="4" t="s">
        <v>99</v>
      </c>
      <c r="C386" s="7">
        <v>1.6917293233082706E-2</v>
      </c>
      <c r="D386" s="7">
        <v>2.976190476190476E-2</v>
      </c>
      <c r="E386" s="7">
        <v>1.6483516483516484E-2</v>
      </c>
      <c r="F386" s="8">
        <v>7.8431372549019607E-3</v>
      </c>
      <c r="G386" s="9">
        <v>1.0309278350515464E-2</v>
      </c>
    </row>
    <row r="387" spans="2:7" ht="18" customHeight="1" x14ac:dyDescent="0.25">
      <c r="B387" s="5" t="s">
        <v>100</v>
      </c>
      <c r="C387" s="10">
        <v>0</v>
      </c>
      <c r="D387" s="10">
        <v>0</v>
      </c>
      <c r="E387" s="10">
        <v>0</v>
      </c>
      <c r="F387" s="11">
        <v>0</v>
      </c>
      <c r="G387" s="12">
        <v>0</v>
      </c>
    </row>
    <row r="388" spans="2:7" ht="18" customHeight="1" x14ac:dyDescent="0.25">
      <c r="B388" s="6" t="s">
        <v>0</v>
      </c>
      <c r="C388" s="13">
        <v>1</v>
      </c>
      <c r="D388" s="13">
        <v>1</v>
      </c>
      <c r="E388" s="13">
        <v>1</v>
      </c>
      <c r="F388" s="14">
        <v>1</v>
      </c>
      <c r="G388" s="15">
        <v>1</v>
      </c>
    </row>
    <row r="395" spans="2:7" ht="34.9" customHeight="1" x14ac:dyDescent="0.25">
      <c r="B395" s="87" t="s">
        <v>101</v>
      </c>
      <c r="C395" s="88"/>
      <c r="D395" s="88"/>
      <c r="E395" s="88"/>
      <c r="F395" s="88"/>
      <c r="G395" s="89"/>
    </row>
    <row r="396" spans="2:7" ht="34.9" customHeight="1" x14ac:dyDescent="0.25">
      <c r="B396" s="16"/>
      <c r="C396" s="17" t="s">
        <v>0</v>
      </c>
      <c r="D396" s="18" t="s">
        <v>423</v>
      </c>
      <c r="E396" s="18" t="s">
        <v>362</v>
      </c>
      <c r="F396" s="19" t="s">
        <v>363</v>
      </c>
      <c r="G396" s="20" t="s">
        <v>424</v>
      </c>
    </row>
    <row r="397" spans="2:7" ht="18" customHeight="1" x14ac:dyDescent="0.25">
      <c r="B397" s="24" t="s">
        <v>1</v>
      </c>
      <c r="C397" s="21">
        <v>1064</v>
      </c>
      <c r="D397" s="21">
        <v>336</v>
      </c>
      <c r="E397" s="21">
        <v>182</v>
      </c>
      <c r="F397" s="22">
        <v>255</v>
      </c>
      <c r="G397" s="23">
        <v>291</v>
      </c>
    </row>
    <row r="398" spans="2:7" ht="18" customHeight="1" x14ac:dyDescent="0.25">
      <c r="B398" s="4" t="s">
        <v>97</v>
      </c>
      <c r="C398" s="7">
        <v>9.680451127819549E-2</v>
      </c>
      <c r="D398" s="7">
        <v>0.12202380952380952</v>
      </c>
      <c r="E398" s="7">
        <v>0.14285714285714285</v>
      </c>
      <c r="F398" s="8">
        <v>3.5294117647058823E-2</v>
      </c>
      <c r="G398" s="9">
        <v>9.2783505154639179E-2</v>
      </c>
    </row>
    <row r="399" spans="2:7" ht="18" customHeight="1" x14ac:dyDescent="0.25">
      <c r="B399" s="4" t="s">
        <v>98</v>
      </c>
      <c r="C399" s="7">
        <v>0.42199248120300753</v>
      </c>
      <c r="D399" s="7">
        <v>0.47916666666666669</v>
      </c>
      <c r="E399" s="7">
        <v>0.56043956043956045</v>
      </c>
      <c r="F399" s="8">
        <v>0.23921568627450981</v>
      </c>
      <c r="G399" s="9">
        <v>0.42955326460481097</v>
      </c>
    </row>
    <row r="400" spans="2:7" ht="18" customHeight="1" x14ac:dyDescent="0.25">
      <c r="B400" s="4" t="s">
        <v>57</v>
      </c>
      <c r="C400" s="7">
        <v>0.14191729323308272</v>
      </c>
      <c r="D400" s="7">
        <v>0.16369047619047619</v>
      </c>
      <c r="E400" s="7">
        <v>0.14285714285714285</v>
      </c>
      <c r="F400" s="8">
        <v>0.11764705882352941</v>
      </c>
      <c r="G400" s="9">
        <v>0.13745704467353953</v>
      </c>
    </row>
    <row r="401" spans="2:7" ht="18" customHeight="1" x14ac:dyDescent="0.25">
      <c r="B401" s="4" t="s">
        <v>99</v>
      </c>
      <c r="C401" s="7">
        <v>0.29605263157894735</v>
      </c>
      <c r="D401" s="7">
        <v>0.20535714285714285</v>
      </c>
      <c r="E401" s="7">
        <v>0.15384615384615385</v>
      </c>
      <c r="F401" s="8">
        <v>0.50980392156862742</v>
      </c>
      <c r="G401" s="9">
        <v>0.30240549828178692</v>
      </c>
    </row>
    <row r="402" spans="2:7" ht="18" customHeight="1" x14ac:dyDescent="0.25">
      <c r="B402" s="5" t="s">
        <v>100</v>
      </c>
      <c r="C402" s="10">
        <v>4.3233082706766915E-2</v>
      </c>
      <c r="D402" s="10">
        <v>2.976190476190476E-2</v>
      </c>
      <c r="E402" s="10">
        <v>0</v>
      </c>
      <c r="F402" s="11">
        <v>9.8039215686274508E-2</v>
      </c>
      <c r="G402" s="12">
        <v>3.7800687285223365E-2</v>
      </c>
    </row>
    <row r="403" spans="2:7" ht="18" customHeight="1" x14ac:dyDescent="0.25">
      <c r="B403" s="6" t="s">
        <v>0</v>
      </c>
      <c r="C403" s="13">
        <v>1</v>
      </c>
      <c r="D403" s="13">
        <v>1</v>
      </c>
      <c r="E403" s="13">
        <v>1</v>
      </c>
      <c r="F403" s="14">
        <v>1</v>
      </c>
      <c r="G403" s="15">
        <v>1</v>
      </c>
    </row>
    <row r="410" spans="2:7" ht="34.9" customHeight="1" x14ac:dyDescent="0.25">
      <c r="B410" s="87" t="s">
        <v>102</v>
      </c>
      <c r="C410" s="88"/>
      <c r="D410" s="88"/>
      <c r="E410" s="88"/>
      <c r="F410" s="88"/>
      <c r="G410" s="89"/>
    </row>
    <row r="411" spans="2:7" ht="34.9" customHeight="1" x14ac:dyDescent="0.25">
      <c r="B411" s="16"/>
      <c r="C411" s="17" t="s">
        <v>0</v>
      </c>
      <c r="D411" s="18" t="s">
        <v>423</v>
      </c>
      <c r="E411" s="18" t="s">
        <v>362</v>
      </c>
      <c r="F411" s="19" t="s">
        <v>363</v>
      </c>
      <c r="G411" s="20" t="s">
        <v>424</v>
      </c>
    </row>
    <row r="412" spans="2:7" ht="18" customHeight="1" x14ac:dyDescent="0.25">
      <c r="B412" s="24" t="s">
        <v>1</v>
      </c>
      <c r="C412" s="21">
        <v>1064</v>
      </c>
      <c r="D412" s="21">
        <v>336</v>
      </c>
      <c r="E412" s="21">
        <v>182</v>
      </c>
      <c r="F412" s="22">
        <v>255</v>
      </c>
      <c r="G412" s="23">
        <v>291</v>
      </c>
    </row>
    <row r="413" spans="2:7" ht="18" customHeight="1" x14ac:dyDescent="0.25">
      <c r="B413" s="4" t="s">
        <v>97</v>
      </c>
      <c r="C413" s="7">
        <v>0.15037593984962405</v>
      </c>
      <c r="D413" s="7">
        <v>9.8214285714285712E-2</v>
      </c>
      <c r="E413" s="7">
        <v>2.197802197802198E-2</v>
      </c>
      <c r="F413" s="8">
        <v>0.23529411764705882</v>
      </c>
      <c r="G413" s="9">
        <v>0.21649484536082475</v>
      </c>
    </row>
    <row r="414" spans="2:7" ht="18" customHeight="1" x14ac:dyDescent="0.25">
      <c r="B414" s="4" t="s">
        <v>98</v>
      </c>
      <c r="C414" s="7">
        <v>0.53383458646616544</v>
      </c>
      <c r="D414" s="7">
        <v>0.45238095238095238</v>
      </c>
      <c r="E414" s="7">
        <v>0.43956043956043955</v>
      </c>
      <c r="F414" s="8">
        <v>0.62352941176470589</v>
      </c>
      <c r="G414" s="9">
        <v>0.60824742268041232</v>
      </c>
    </row>
    <row r="415" spans="2:7" ht="18" customHeight="1" x14ac:dyDescent="0.25">
      <c r="B415" s="4" t="s">
        <v>57</v>
      </c>
      <c r="C415" s="7">
        <v>0.16917293233082706</v>
      </c>
      <c r="D415" s="7">
        <v>0.22321428571428573</v>
      </c>
      <c r="E415" s="7">
        <v>0.26373626373626374</v>
      </c>
      <c r="F415" s="8">
        <v>7.8431372549019607E-2</v>
      </c>
      <c r="G415" s="9">
        <v>0.12714776632302405</v>
      </c>
    </row>
    <row r="416" spans="2:7" ht="18" customHeight="1" x14ac:dyDescent="0.25">
      <c r="B416" s="4" t="s">
        <v>99</v>
      </c>
      <c r="C416" s="7">
        <v>0.13909774436090225</v>
      </c>
      <c r="D416" s="7">
        <v>0.22321428571428573</v>
      </c>
      <c r="E416" s="7">
        <v>0.25274725274725274</v>
      </c>
      <c r="F416" s="8">
        <v>5.4901960784313725E-2</v>
      </c>
      <c r="G416" s="9">
        <v>4.4673539518900345E-2</v>
      </c>
    </row>
    <row r="417" spans="2:7" ht="18" customHeight="1" x14ac:dyDescent="0.25">
      <c r="B417" s="5" t="s">
        <v>100</v>
      </c>
      <c r="C417" s="10">
        <v>7.5187969924812026E-3</v>
      </c>
      <c r="D417" s="10">
        <v>2.976190476190476E-3</v>
      </c>
      <c r="E417" s="10">
        <v>2.197802197802198E-2</v>
      </c>
      <c r="F417" s="11">
        <v>7.8431372549019607E-3</v>
      </c>
      <c r="G417" s="12">
        <v>3.4364261168384879E-3</v>
      </c>
    </row>
    <row r="418" spans="2:7" ht="18" customHeight="1" x14ac:dyDescent="0.25">
      <c r="B418" s="6" t="s">
        <v>0</v>
      </c>
      <c r="C418" s="13">
        <v>1</v>
      </c>
      <c r="D418" s="13">
        <v>1</v>
      </c>
      <c r="E418" s="13">
        <v>1</v>
      </c>
      <c r="F418" s="14">
        <v>1</v>
      </c>
      <c r="G418" s="15">
        <v>1</v>
      </c>
    </row>
    <row r="425" spans="2:7" ht="34.9" customHeight="1" x14ac:dyDescent="0.25">
      <c r="B425" s="87" t="s">
        <v>103</v>
      </c>
      <c r="C425" s="88"/>
      <c r="D425" s="88"/>
      <c r="E425" s="88"/>
      <c r="F425" s="88"/>
      <c r="G425" s="89"/>
    </row>
    <row r="426" spans="2:7" ht="34.9" customHeight="1" x14ac:dyDescent="0.25">
      <c r="B426" s="16"/>
      <c r="C426" s="17" t="s">
        <v>0</v>
      </c>
      <c r="D426" s="18" t="s">
        <v>423</v>
      </c>
      <c r="E426" s="18" t="s">
        <v>362</v>
      </c>
      <c r="F426" s="19" t="s">
        <v>363</v>
      </c>
      <c r="G426" s="20" t="s">
        <v>424</v>
      </c>
    </row>
    <row r="427" spans="2:7" ht="18" customHeight="1" x14ac:dyDescent="0.25">
      <c r="B427" s="24" t="s">
        <v>1</v>
      </c>
      <c r="C427" s="21">
        <v>1064</v>
      </c>
      <c r="D427" s="21">
        <v>336</v>
      </c>
      <c r="E427" s="21">
        <v>182</v>
      </c>
      <c r="F427" s="22">
        <v>255</v>
      </c>
      <c r="G427" s="23">
        <v>291</v>
      </c>
    </row>
    <row r="428" spans="2:7" ht="18" customHeight="1" x14ac:dyDescent="0.25">
      <c r="B428" s="4" t="s">
        <v>97</v>
      </c>
      <c r="C428" s="7">
        <v>5.4511278195488719E-2</v>
      </c>
      <c r="D428" s="7">
        <v>4.4642857142857144E-2</v>
      </c>
      <c r="E428" s="7">
        <v>0</v>
      </c>
      <c r="F428" s="8">
        <v>5.8823529411764705E-2</v>
      </c>
      <c r="G428" s="9">
        <v>9.6219931271477668E-2</v>
      </c>
    </row>
    <row r="429" spans="2:7" ht="18" customHeight="1" x14ac:dyDescent="0.25">
      <c r="B429" s="4" t="s">
        <v>98</v>
      </c>
      <c r="C429" s="7">
        <v>0.35338345864661652</v>
      </c>
      <c r="D429" s="7">
        <v>0.31547619047619047</v>
      </c>
      <c r="E429" s="7">
        <v>0.28021978021978022</v>
      </c>
      <c r="F429" s="8">
        <v>0.36470588235294116</v>
      </c>
      <c r="G429" s="9">
        <v>0.4329896907216495</v>
      </c>
    </row>
    <row r="430" spans="2:7" ht="18" customHeight="1" x14ac:dyDescent="0.25">
      <c r="B430" s="4" t="s">
        <v>57</v>
      </c>
      <c r="C430" s="7">
        <v>0.18327067669172933</v>
      </c>
      <c r="D430" s="7">
        <v>0.16964285714285715</v>
      </c>
      <c r="E430" s="7">
        <v>0.22527472527472528</v>
      </c>
      <c r="F430" s="8">
        <v>0.15686274509803921</v>
      </c>
      <c r="G430" s="9">
        <v>0.19587628865979381</v>
      </c>
    </row>
    <row r="431" spans="2:7" ht="18" customHeight="1" x14ac:dyDescent="0.25">
      <c r="B431" s="4" t="s">
        <v>99</v>
      </c>
      <c r="C431" s="7">
        <v>0.37030075187969924</v>
      </c>
      <c r="D431" s="7">
        <v>0.43154761904761907</v>
      </c>
      <c r="E431" s="7">
        <v>0.44505494505494503</v>
      </c>
      <c r="F431" s="8">
        <v>0.37647058823529411</v>
      </c>
      <c r="G431" s="9">
        <v>0.24742268041237114</v>
      </c>
    </row>
    <row r="432" spans="2:7" ht="18" customHeight="1" x14ac:dyDescent="0.25">
      <c r="B432" s="5" t="s">
        <v>100</v>
      </c>
      <c r="C432" s="10">
        <v>3.8533834586466163E-2</v>
      </c>
      <c r="D432" s="10">
        <v>3.8690476190476192E-2</v>
      </c>
      <c r="E432" s="10">
        <v>4.9450549450549448E-2</v>
      </c>
      <c r="F432" s="11">
        <v>4.3137254901960784E-2</v>
      </c>
      <c r="G432" s="12">
        <v>2.7491408934707903E-2</v>
      </c>
    </row>
    <row r="433" spans="2:7" ht="18" customHeight="1" x14ac:dyDescent="0.25">
      <c r="B433" s="6" t="s">
        <v>0</v>
      </c>
      <c r="C433" s="13">
        <v>1</v>
      </c>
      <c r="D433" s="13">
        <v>1</v>
      </c>
      <c r="E433" s="13">
        <v>1</v>
      </c>
      <c r="F433" s="14">
        <v>1</v>
      </c>
      <c r="G433" s="15">
        <v>1</v>
      </c>
    </row>
    <row r="440" spans="2:7" ht="34.9" customHeight="1" x14ac:dyDescent="0.25">
      <c r="B440" s="87" t="s">
        <v>104</v>
      </c>
      <c r="C440" s="88"/>
      <c r="D440" s="88"/>
      <c r="E440" s="88"/>
      <c r="F440" s="88"/>
      <c r="G440" s="89"/>
    </row>
    <row r="441" spans="2:7" ht="34.9" customHeight="1" x14ac:dyDescent="0.25">
      <c r="B441" s="16"/>
      <c r="C441" s="17" t="s">
        <v>0</v>
      </c>
      <c r="D441" s="18" t="s">
        <v>423</v>
      </c>
      <c r="E441" s="18" t="s">
        <v>362</v>
      </c>
      <c r="F441" s="19" t="s">
        <v>363</v>
      </c>
      <c r="G441" s="20" t="s">
        <v>424</v>
      </c>
    </row>
    <row r="442" spans="2:7" ht="18" customHeight="1" x14ac:dyDescent="0.25">
      <c r="B442" s="24" t="s">
        <v>1</v>
      </c>
      <c r="C442" s="21">
        <v>1064</v>
      </c>
      <c r="D442" s="21">
        <v>336</v>
      </c>
      <c r="E442" s="21">
        <v>182</v>
      </c>
      <c r="F442" s="22">
        <v>255</v>
      </c>
      <c r="G442" s="23">
        <v>291</v>
      </c>
    </row>
    <row r="443" spans="2:7" ht="18" customHeight="1" x14ac:dyDescent="0.25">
      <c r="B443" s="4" t="s">
        <v>97</v>
      </c>
      <c r="C443" s="7">
        <v>0.20488721804511278</v>
      </c>
      <c r="D443" s="7">
        <v>0.22023809523809523</v>
      </c>
      <c r="E443" s="7">
        <v>0.12087912087912088</v>
      </c>
      <c r="F443" s="8">
        <v>0.20784313725490197</v>
      </c>
      <c r="G443" s="9">
        <v>0.23711340206185566</v>
      </c>
    </row>
    <row r="444" spans="2:7" ht="18" customHeight="1" x14ac:dyDescent="0.25">
      <c r="B444" s="4" t="s">
        <v>98</v>
      </c>
      <c r="C444" s="7">
        <v>0.49342105263157893</v>
      </c>
      <c r="D444" s="7">
        <v>0.54761904761904767</v>
      </c>
      <c r="E444" s="7">
        <v>0.5</v>
      </c>
      <c r="F444" s="8">
        <v>0.49803921568627452</v>
      </c>
      <c r="G444" s="9">
        <v>0.42268041237113402</v>
      </c>
    </row>
    <row r="445" spans="2:7" ht="18" customHeight="1" x14ac:dyDescent="0.25">
      <c r="B445" s="4" t="s">
        <v>57</v>
      </c>
      <c r="C445" s="7">
        <v>0.13815789473684212</v>
      </c>
      <c r="D445" s="7">
        <v>0.13095238095238096</v>
      </c>
      <c r="E445" s="7">
        <v>0.18131868131868131</v>
      </c>
      <c r="F445" s="8">
        <v>0.12156862745098039</v>
      </c>
      <c r="G445" s="9">
        <v>0.13402061855670103</v>
      </c>
    </row>
    <row r="446" spans="2:7" ht="18" customHeight="1" x14ac:dyDescent="0.25">
      <c r="B446" s="4" t="s">
        <v>99</v>
      </c>
      <c r="C446" s="7">
        <v>0.14379699248120301</v>
      </c>
      <c r="D446" s="7">
        <v>9.5238095238095233E-2</v>
      </c>
      <c r="E446" s="7">
        <v>0.17582417582417584</v>
      </c>
      <c r="F446" s="8">
        <v>0.15294117647058825</v>
      </c>
      <c r="G446" s="9">
        <v>0.1718213058419244</v>
      </c>
    </row>
    <row r="447" spans="2:7" ht="18" customHeight="1" x14ac:dyDescent="0.25">
      <c r="B447" s="5" t="s">
        <v>100</v>
      </c>
      <c r="C447" s="10">
        <v>1.9736842105263157E-2</v>
      </c>
      <c r="D447" s="10">
        <v>5.9523809523809521E-3</v>
      </c>
      <c r="E447" s="10">
        <v>2.197802197802198E-2</v>
      </c>
      <c r="F447" s="11">
        <v>1.9607843137254902E-2</v>
      </c>
      <c r="G447" s="12">
        <v>3.4364261168384883E-2</v>
      </c>
    </row>
    <row r="448" spans="2:7" ht="18" customHeight="1" x14ac:dyDescent="0.25">
      <c r="B448" s="6" t="s">
        <v>0</v>
      </c>
      <c r="C448" s="13">
        <v>1</v>
      </c>
      <c r="D448" s="13">
        <v>1</v>
      </c>
      <c r="E448" s="13">
        <v>1</v>
      </c>
      <c r="F448" s="14">
        <v>1</v>
      </c>
      <c r="G448" s="15">
        <v>1</v>
      </c>
    </row>
    <row r="455" spans="2:7" ht="34.9" customHeight="1" x14ac:dyDescent="0.25">
      <c r="B455" s="87" t="s">
        <v>105</v>
      </c>
      <c r="C455" s="88"/>
      <c r="D455" s="88"/>
      <c r="E455" s="88"/>
      <c r="F455" s="88"/>
      <c r="G455" s="89"/>
    </row>
    <row r="456" spans="2:7" ht="34.9" customHeight="1" x14ac:dyDescent="0.25">
      <c r="B456" s="16"/>
      <c r="C456" s="17" t="s">
        <v>0</v>
      </c>
      <c r="D456" s="18" t="s">
        <v>423</v>
      </c>
      <c r="E456" s="18" t="s">
        <v>362</v>
      </c>
      <c r="F456" s="19" t="s">
        <v>363</v>
      </c>
      <c r="G456" s="20" t="s">
        <v>424</v>
      </c>
    </row>
    <row r="457" spans="2:7" ht="18" customHeight="1" x14ac:dyDescent="0.25">
      <c r="B457" s="24" t="s">
        <v>1</v>
      </c>
      <c r="C457" s="21">
        <v>1064</v>
      </c>
      <c r="D457" s="21">
        <v>336</v>
      </c>
      <c r="E457" s="21">
        <v>182</v>
      </c>
      <c r="F457" s="22">
        <v>255</v>
      </c>
      <c r="G457" s="23">
        <v>291</v>
      </c>
    </row>
    <row r="458" spans="2:7" ht="18" customHeight="1" x14ac:dyDescent="0.25">
      <c r="B458" s="4" t="s">
        <v>97</v>
      </c>
      <c r="C458" s="7">
        <v>0.47744360902255639</v>
      </c>
      <c r="D458" s="7">
        <v>0.46726190476190477</v>
      </c>
      <c r="E458" s="7">
        <v>0.23626373626373626</v>
      </c>
      <c r="F458" s="8">
        <v>0.58823529411764708</v>
      </c>
      <c r="G458" s="9">
        <v>0.54295532646048106</v>
      </c>
    </row>
    <row r="459" spans="2:7" ht="18" customHeight="1" x14ac:dyDescent="0.25">
      <c r="B459" s="4" t="s">
        <v>98</v>
      </c>
      <c r="C459" s="7">
        <v>0.47744360902255639</v>
      </c>
      <c r="D459" s="7">
        <v>0.48214285714285715</v>
      </c>
      <c r="E459" s="7">
        <v>0.6428571428571429</v>
      </c>
      <c r="F459" s="8">
        <v>0.40392156862745099</v>
      </c>
      <c r="G459" s="9">
        <v>0.4329896907216495</v>
      </c>
    </row>
    <row r="460" spans="2:7" ht="18" customHeight="1" x14ac:dyDescent="0.25">
      <c r="B460" s="4" t="s">
        <v>57</v>
      </c>
      <c r="C460" s="7">
        <v>3.5714285714285712E-2</v>
      </c>
      <c r="D460" s="7">
        <v>3.8690476190476192E-2</v>
      </c>
      <c r="E460" s="7">
        <v>8.7912087912087919E-2</v>
      </c>
      <c r="F460" s="8">
        <v>7.8431372549019607E-3</v>
      </c>
      <c r="G460" s="9">
        <v>2.4054982817869417E-2</v>
      </c>
    </row>
    <row r="461" spans="2:7" ht="18" customHeight="1" x14ac:dyDescent="0.25">
      <c r="B461" s="4" t="s">
        <v>99</v>
      </c>
      <c r="C461" s="7">
        <v>7.5187969924812026E-3</v>
      </c>
      <c r="D461" s="7">
        <v>8.9285714285714281E-3</v>
      </c>
      <c r="E461" s="7">
        <v>2.7472527472527472E-2</v>
      </c>
      <c r="F461" s="8">
        <v>0</v>
      </c>
      <c r="G461" s="9">
        <v>0</v>
      </c>
    </row>
    <row r="462" spans="2:7" ht="18" customHeight="1" x14ac:dyDescent="0.25">
      <c r="B462" s="5" t="s">
        <v>100</v>
      </c>
      <c r="C462" s="10">
        <v>1.8796992481203006E-3</v>
      </c>
      <c r="D462" s="10">
        <v>2.976190476190476E-3</v>
      </c>
      <c r="E462" s="10">
        <v>5.4945054945054949E-3</v>
      </c>
      <c r="F462" s="11">
        <v>0</v>
      </c>
      <c r="G462" s="12">
        <v>0</v>
      </c>
    </row>
    <row r="463" spans="2:7" ht="18" customHeight="1" x14ac:dyDescent="0.25">
      <c r="B463" s="6" t="s">
        <v>0</v>
      </c>
      <c r="C463" s="13">
        <v>1</v>
      </c>
      <c r="D463" s="13">
        <v>1</v>
      </c>
      <c r="E463" s="13">
        <v>1</v>
      </c>
      <c r="F463" s="14">
        <v>1</v>
      </c>
      <c r="G463" s="15">
        <v>1</v>
      </c>
    </row>
    <row r="470" spans="2:7" ht="34.9" customHeight="1" x14ac:dyDescent="0.25">
      <c r="B470" s="87" t="s">
        <v>106</v>
      </c>
      <c r="C470" s="88"/>
      <c r="D470" s="88"/>
      <c r="E470" s="88"/>
      <c r="F470" s="88"/>
      <c r="G470" s="89"/>
    </row>
    <row r="471" spans="2:7" ht="34.9" customHeight="1" x14ac:dyDescent="0.25">
      <c r="B471" s="16"/>
      <c r="C471" s="17" t="s">
        <v>0</v>
      </c>
      <c r="D471" s="18" t="s">
        <v>423</v>
      </c>
      <c r="E471" s="18" t="s">
        <v>362</v>
      </c>
      <c r="F471" s="19" t="s">
        <v>363</v>
      </c>
      <c r="G471" s="20" t="s">
        <v>424</v>
      </c>
    </row>
    <row r="472" spans="2:7" ht="18" customHeight="1" x14ac:dyDescent="0.25">
      <c r="B472" s="24" t="s">
        <v>1</v>
      </c>
      <c r="C472" s="21">
        <v>1064</v>
      </c>
      <c r="D472" s="21">
        <v>336</v>
      </c>
      <c r="E472" s="21">
        <v>182</v>
      </c>
      <c r="F472" s="22">
        <v>255</v>
      </c>
      <c r="G472" s="23">
        <v>291</v>
      </c>
    </row>
    <row r="473" spans="2:7" ht="18" customHeight="1" x14ac:dyDescent="0.25">
      <c r="B473" s="4" t="s">
        <v>97</v>
      </c>
      <c r="C473" s="7">
        <v>0.21052631578947367</v>
      </c>
      <c r="D473" s="7">
        <v>0.13095238095238096</v>
      </c>
      <c r="E473" s="7">
        <v>7.1428571428571425E-2</v>
      </c>
      <c r="F473" s="8">
        <v>0.35294117647058826</v>
      </c>
      <c r="G473" s="9">
        <v>0.26460481099656358</v>
      </c>
    </row>
    <row r="474" spans="2:7" ht="18" customHeight="1" x14ac:dyDescent="0.25">
      <c r="B474" s="4" t="s">
        <v>98</v>
      </c>
      <c r="C474" s="7">
        <v>0.59868421052631582</v>
      </c>
      <c r="D474" s="7">
        <v>0.5892857142857143</v>
      </c>
      <c r="E474" s="7">
        <v>0.59890109890109888</v>
      </c>
      <c r="F474" s="8">
        <v>0.58823529411764708</v>
      </c>
      <c r="G474" s="9">
        <v>0.61855670103092786</v>
      </c>
    </row>
    <row r="475" spans="2:7" ht="18" customHeight="1" x14ac:dyDescent="0.25">
      <c r="B475" s="4" t="s">
        <v>57</v>
      </c>
      <c r="C475" s="7">
        <v>0.12969924812030076</v>
      </c>
      <c r="D475" s="7">
        <v>0.16964285714285715</v>
      </c>
      <c r="E475" s="7">
        <v>0.22527472527472528</v>
      </c>
      <c r="F475" s="8">
        <v>4.7058823529411764E-2</v>
      </c>
      <c r="G475" s="9">
        <v>9.6219931271477668E-2</v>
      </c>
    </row>
    <row r="476" spans="2:7" ht="18" customHeight="1" x14ac:dyDescent="0.25">
      <c r="B476" s="4" t="s">
        <v>99</v>
      </c>
      <c r="C476" s="7">
        <v>5.4511278195488719E-2</v>
      </c>
      <c r="D476" s="7">
        <v>9.5238095238095233E-2</v>
      </c>
      <c r="E476" s="7">
        <v>9.3406593406593408E-2</v>
      </c>
      <c r="F476" s="8">
        <v>1.1764705882352941E-2</v>
      </c>
      <c r="G476" s="9">
        <v>2.0618556701030927E-2</v>
      </c>
    </row>
    <row r="477" spans="2:7" ht="18" customHeight="1" x14ac:dyDescent="0.25">
      <c r="B477" s="5" t="s">
        <v>100</v>
      </c>
      <c r="C477" s="10">
        <v>6.5789473684210523E-3</v>
      </c>
      <c r="D477" s="10">
        <v>1.488095238095238E-2</v>
      </c>
      <c r="E477" s="10">
        <v>1.098901098901099E-2</v>
      </c>
      <c r="F477" s="11">
        <v>0</v>
      </c>
      <c r="G477" s="12">
        <v>0</v>
      </c>
    </row>
    <row r="478" spans="2:7" ht="18" customHeight="1" x14ac:dyDescent="0.25">
      <c r="B478" s="6" t="s">
        <v>0</v>
      </c>
      <c r="C478" s="13">
        <v>1</v>
      </c>
      <c r="D478" s="13">
        <v>1</v>
      </c>
      <c r="E478" s="13">
        <v>1</v>
      </c>
      <c r="F478" s="14">
        <v>1</v>
      </c>
      <c r="G478" s="15">
        <v>1</v>
      </c>
    </row>
    <row r="485" spans="2:7" ht="34.9" customHeight="1" x14ac:dyDescent="0.25">
      <c r="B485" s="87" t="s">
        <v>107</v>
      </c>
      <c r="C485" s="88"/>
      <c r="D485" s="88"/>
      <c r="E485" s="88"/>
      <c r="F485" s="88"/>
      <c r="G485" s="89"/>
    </row>
    <row r="486" spans="2:7" ht="34.9" customHeight="1" x14ac:dyDescent="0.25">
      <c r="B486" s="16"/>
      <c r="C486" s="17" t="s">
        <v>0</v>
      </c>
      <c r="D486" s="18" t="s">
        <v>423</v>
      </c>
      <c r="E486" s="18" t="s">
        <v>362</v>
      </c>
      <c r="F486" s="19" t="s">
        <v>363</v>
      </c>
      <c r="G486" s="20" t="s">
        <v>424</v>
      </c>
    </row>
    <row r="487" spans="2:7" ht="18" customHeight="1" x14ac:dyDescent="0.25">
      <c r="B487" s="24" t="s">
        <v>1</v>
      </c>
      <c r="C487" s="21">
        <v>1064</v>
      </c>
      <c r="D487" s="21">
        <v>336</v>
      </c>
      <c r="E487" s="21">
        <v>182</v>
      </c>
      <c r="F487" s="22">
        <v>255</v>
      </c>
      <c r="G487" s="23">
        <v>291</v>
      </c>
    </row>
    <row r="488" spans="2:7" ht="18" customHeight="1" x14ac:dyDescent="0.25">
      <c r="B488" s="4" t="s">
        <v>97</v>
      </c>
      <c r="C488" s="7">
        <v>0.11090225563909774</v>
      </c>
      <c r="D488" s="7">
        <v>9.8214285714285712E-2</v>
      </c>
      <c r="E488" s="7">
        <v>2.197802197802198E-2</v>
      </c>
      <c r="F488" s="8">
        <v>0.13333333333333333</v>
      </c>
      <c r="G488" s="9">
        <v>0.16151202749140894</v>
      </c>
    </row>
    <row r="489" spans="2:7" ht="18" customHeight="1" x14ac:dyDescent="0.25">
      <c r="B489" s="4" t="s">
        <v>98</v>
      </c>
      <c r="C489" s="7">
        <v>0.43233082706766918</v>
      </c>
      <c r="D489" s="7">
        <v>0.33035714285714285</v>
      </c>
      <c r="E489" s="7">
        <v>0.4175824175824176</v>
      </c>
      <c r="F489" s="8">
        <v>0.53333333333333333</v>
      </c>
      <c r="G489" s="9">
        <v>0.47079037800687284</v>
      </c>
    </row>
    <row r="490" spans="2:7" ht="18" customHeight="1" x14ac:dyDescent="0.25">
      <c r="B490" s="4" t="s">
        <v>57</v>
      </c>
      <c r="C490" s="7">
        <v>0.18703007518796994</v>
      </c>
      <c r="D490" s="7">
        <v>0.17559523809523808</v>
      </c>
      <c r="E490" s="7">
        <v>0.22527472527472528</v>
      </c>
      <c r="F490" s="8">
        <v>0.15294117647058825</v>
      </c>
      <c r="G490" s="9">
        <v>0.20618556701030927</v>
      </c>
    </row>
    <row r="491" spans="2:7" ht="18" customHeight="1" x14ac:dyDescent="0.25">
      <c r="B491" s="4" t="s">
        <v>99</v>
      </c>
      <c r="C491" s="7">
        <v>0.24906015037593984</v>
      </c>
      <c r="D491" s="7">
        <v>0.35714285714285715</v>
      </c>
      <c r="E491" s="7">
        <v>0.31868131868131866</v>
      </c>
      <c r="F491" s="8">
        <v>0.17254901960784313</v>
      </c>
      <c r="G491" s="9">
        <v>0.14776632302405499</v>
      </c>
    </row>
    <row r="492" spans="2:7" ht="18" customHeight="1" x14ac:dyDescent="0.25">
      <c r="B492" s="5" t="s">
        <v>100</v>
      </c>
      <c r="C492" s="10">
        <v>2.0676691729323307E-2</v>
      </c>
      <c r="D492" s="10">
        <v>3.8690476190476192E-2</v>
      </c>
      <c r="E492" s="10">
        <v>1.6483516483516484E-2</v>
      </c>
      <c r="F492" s="11">
        <v>7.8431372549019607E-3</v>
      </c>
      <c r="G492" s="12">
        <v>1.3745704467353952E-2</v>
      </c>
    </row>
    <row r="493" spans="2:7" ht="18" customHeight="1" x14ac:dyDescent="0.25">
      <c r="B493" s="6" t="s">
        <v>0</v>
      </c>
      <c r="C493" s="13">
        <v>1</v>
      </c>
      <c r="D493" s="13">
        <v>1</v>
      </c>
      <c r="E493" s="13">
        <v>1</v>
      </c>
      <c r="F493" s="14">
        <v>1</v>
      </c>
      <c r="G493" s="15">
        <v>1</v>
      </c>
    </row>
    <row r="500" spans="2:7" ht="34.9" customHeight="1" x14ac:dyDescent="0.25">
      <c r="B500" s="87" t="s">
        <v>108</v>
      </c>
      <c r="C500" s="88"/>
      <c r="D500" s="88"/>
      <c r="E500" s="88"/>
      <c r="F500" s="88"/>
      <c r="G500" s="89"/>
    </row>
    <row r="501" spans="2:7" ht="34.9" customHeight="1" x14ac:dyDescent="0.25">
      <c r="B501" s="16"/>
      <c r="C501" s="17" t="s">
        <v>0</v>
      </c>
      <c r="D501" s="18" t="s">
        <v>423</v>
      </c>
      <c r="E501" s="18" t="s">
        <v>362</v>
      </c>
      <c r="F501" s="19" t="s">
        <v>363</v>
      </c>
      <c r="G501" s="20" t="s">
        <v>424</v>
      </c>
    </row>
    <row r="502" spans="2:7" ht="18" customHeight="1" x14ac:dyDescent="0.25">
      <c r="B502" s="24" t="s">
        <v>1</v>
      </c>
      <c r="C502" s="21">
        <v>1064</v>
      </c>
      <c r="D502" s="21">
        <v>336</v>
      </c>
      <c r="E502" s="21">
        <v>182</v>
      </c>
      <c r="F502" s="22">
        <v>255</v>
      </c>
      <c r="G502" s="23">
        <v>291</v>
      </c>
    </row>
    <row r="503" spans="2:7" ht="18" customHeight="1" x14ac:dyDescent="0.25">
      <c r="B503" s="4" t="s">
        <v>97</v>
      </c>
      <c r="C503" s="7">
        <v>0.18515037593984962</v>
      </c>
      <c r="D503" s="7">
        <v>0.13392857142857142</v>
      </c>
      <c r="E503" s="7">
        <v>1.6483516483516484E-2</v>
      </c>
      <c r="F503" s="8">
        <v>0.31372549019607843</v>
      </c>
      <c r="G503" s="9">
        <v>0.23711340206185566</v>
      </c>
    </row>
    <row r="504" spans="2:7" ht="18" customHeight="1" x14ac:dyDescent="0.25">
      <c r="B504" s="4" t="s">
        <v>98</v>
      </c>
      <c r="C504" s="7">
        <v>0.61184210526315785</v>
      </c>
      <c r="D504" s="7">
        <v>0.61904761904761907</v>
      </c>
      <c r="E504" s="7">
        <v>0.52197802197802201</v>
      </c>
      <c r="F504" s="8">
        <v>0.63921568627450975</v>
      </c>
      <c r="G504" s="9">
        <v>0.63573883161512024</v>
      </c>
    </row>
    <row r="505" spans="2:7" ht="18" customHeight="1" x14ac:dyDescent="0.25">
      <c r="B505" s="4" t="s">
        <v>57</v>
      </c>
      <c r="C505" s="7">
        <v>0.14567669172932332</v>
      </c>
      <c r="D505" s="7">
        <v>0.19047619047619047</v>
      </c>
      <c r="E505" s="7">
        <v>0.30769230769230771</v>
      </c>
      <c r="F505" s="8">
        <v>3.1372549019607843E-2</v>
      </c>
      <c r="G505" s="9">
        <v>9.2783505154639179E-2</v>
      </c>
    </row>
    <row r="506" spans="2:7" ht="18" customHeight="1" x14ac:dyDescent="0.25">
      <c r="B506" s="4" t="s">
        <v>99</v>
      </c>
      <c r="C506" s="7">
        <v>5.3571428571428568E-2</v>
      </c>
      <c r="D506" s="7">
        <v>5.0595238095238096E-2</v>
      </c>
      <c r="E506" s="7">
        <v>0.14285714285714285</v>
      </c>
      <c r="F506" s="8">
        <v>1.5686274509803921E-2</v>
      </c>
      <c r="G506" s="9">
        <v>3.4364261168384883E-2</v>
      </c>
    </row>
    <row r="507" spans="2:7" ht="18" customHeight="1" x14ac:dyDescent="0.25">
      <c r="B507" s="5" t="s">
        <v>100</v>
      </c>
      <c r="C507" s="10">
        <v>3.7593984962406013E-3</v>
      </c>
      <c r="D507" s="10">
        <v>5.9523809523809521E-3</v>
      </c>
      <c r="E507" s="10">
        <v>1.098901098901099E-2</v>
      </c>
      <c r="F507" s="11">
        <v>0</v>
      </c>
      <c r="G507" s="12">
        <v>0</v>
      </c>
    </row>
    <row r="508" spans="2:7" ht="18" customHeight="1" x14ac:dyDescent="0.25">
      <c r="B508" s="6" t="s">
        <v>0</v>
      </c>
      <c r="C508" s="13">
        <v>1</v>
      </c>
      <c r="D508" s="13">
        <v>1</v>
      </c>
      <c r="E508" s="13">
        <v>1</v>
      </c>
      <c r="F508" s="14">
        <v>1</v>
      </c>
      <c r="G508" s="15">
        <v>1</v>
      </c>
    </row>
    <row r="515" spans="2:7" ht="34.9" customHeight="1" x14ac:dyDescent="0.25">
      <c r="B515" s="87" t="s">
        <v>109</v>
      </c>
      <c r="C515" s="88"/>
      <c r="D515" s="88"/>
      <c r="E515" s="88"/>
      <c r="F515" s="88"/>
      <c r="G515" s="89"/>
    </row>
    <row r="516" spans="2:7" ht="34.9" customHeight="1" x14ac:dyDescent="0.25">
      <c r="B516" s="16"/>
      <c r="C516" s="17" t="s">
        <v>0</v>
      </c>
      <c r="D516" s="18" t="s">
        <v>423</v>
      </c>
      <c r="E516" s="18" t="s">
        <v>362</v>
      </c>
      <c r="F516" s="19" t="s">
        <v>363</v>
      </c>
      <c r="G516" s="20" t="s">
        <v>424</v>
      </c>
    </row>
    <row r="517" spans="2:7" ht="18" customHeight="1" x14ac:dyDescent="0.25">
      <c r="B517" s="24" t="s">
        <v>1</v>
      </c>
      <c r="C517" s="21">
        <v>1064</v>
      </c>
      <c r="D517" s="21">
        <v>336</v>
      </c>
      <c r="E517" s="21">
        <v>182</v>
      </c>
      <c r="F517" s="22">
        <v>255</v>
      </c>
      <c r="G517" s="23">
        <v>291</v>
      </c>
    </row>
    <row r="518" spans="2:7" ht="18" customHeight="1" x14ac:dyDescent="0.25">
      <c r="B518" s="4" t="s">
        <v>97</v>
      </c>
      <c r="C518" s="7">
        <v>0.38063909774436089</v>
      </c>
      <c r="D518" s="7">
        <v>0.3392857142857143</v>
      </c>
      <c r="E518" s="7">
        <v>0.21428571428571427</v>
      </c>
      <c r="F518" s="8">
        <v>0.46666666666666667</v>
      </c>
      <c r="G518" s="9">
        <v>0.45704467353951889</v>
      </c>
    </row>
    <row r="519" spans="2:7" ht="18" customHeight="1" x14ac:dyDescent="0.25">
      <c r="B519" s="4" t="s">
        <v>98</v>
      </c>
      <c r="C519" s="7">
        <v>0.49060150375939848</v>
      </c>
      <c r="D519" s="7">
        <v>0.4642857142857143</v>
      </c>
      <c r="E519" s="7">
        <v>0.60439560439560436</v>
      </c>
      <c r="F519" s="8">
        <v>0.48627450980392156</v>
      </c>
      <c r="G519" s="9">
        <v>0.45360824742268041</v>
      </c>
    </row>
    <row r="520" spans="2:7" ht="18" customHeight="1" x14ac:dyDescent="0.25">
      <c r="B520" s="4" t="s">
        <v>57</v>
      </c>
      <c r="C520" s="7">
        <v>5.827067669172932E-2</v>
      </c>
      <c r="D520" s="7">
        <v>7.7380952380952384E-2</v>
      </c>
      <c r="E520" s="7">
        <v>9.3406593406593408E-2</v>
      </c>
      <c r="F520" s="8">
        <v>2.7450980392156862E-2</v>
      </c>
      <c r="G520" s="9">
        <v>4.1237113402061855E-2</v>
      </c>
    </row>
    <row r="521" spans="2:7" ht="18" customHeight="1" x14ac:dyDescent="0.25">
      <c r="B521" s="4" t="s">
        <v>99</v>
      </c>
      <c r="C521" s="7">
        <v>6.0150375939849621E-2</v>
      </c>
      <c r="D521" s="7">
        <v>0.10119047619047619</v>
      </c>
      <c r="E521" s="7">
        <v>8.2417582417582416E-2</v>
      </c>
      <c r="F521" s="8">
        <v>1.5686274509803921E-2</v>
      </c>
      <c r="G521" s="9">
        <v>3.7800687285223365E-2</v>
      </c>
    </row>
    <row r="522" spans="2:7" ht="18" customHeight="1" x14ac:dyDescent="0.25">
      <c r="B522" s="5" t="s">
        <v>100</v>
      </c>
      <c r="C522" s="10">
        <v>1.0338345864661654E-2</v>
      </c>
      <c r="D522" s="10">
        <v>1.7857142857142856E-2</v>
      </c>
      <c r="E522" s="10">
        <v>5.4945054945054949E-3</v>
      </c>
      <c r="F522" s="11">
        <v>3.9215686274509803E-3</v>
      </c>
      <c r="G522" s="12">
        <v>1.0309278350515464E-2</v>
      </c>
    </row>
    <row r="523" spans="2:7" ht="18" customHeight="1" x14ac:dyDescent="0.25">
      <c r="B523" s="6" t="s">
        <v>0</v>
      </c>
      <c r="C523" s="13">
        <v>1</v>
      </c>
      <c r="D523" s="13">
        <v>1</v>
      </c>
      <c r="E523" s="13">
        <v>1</v>
      </c>
      <c r="F523" s="14">
        <v>1</v>
      </c>
      <c r="G523" s="15">
        <v>1</v>
      </c>
    </row>
    <row r="530" spans="2:7" ht="34.9" customHeight="1" x14ac:dyDescent="0.25">
      <c r="B530" s="87" t="s">
        <v>110</v>
      </c>
      <c r="C530" s="88"/>
      <c r="D530" s="88"/>
      <c r="E530" s="88"/>
      <c r="F530" s="88"/>
      <c r="G530" s="89"/>
    </row>
    <row r="531" spans="2:7" ht="34.9" customHeight="1" x14ac:dyDescent="0.25">
      <c r="B531" s="16"/>
      <c r="C531" s="17" t="s">
        <v>0</v>
      </c>
      <c r="D531" s="18" t="s">
        <v>423</v>
      </c>
      <c r="E531" s="18" t="s">
        <v>362</v>
      </c>
      <c r="F531" s="19" t="s">
        <v>363</v>
      </c>
      <c r="G531" s="20" t="s">
        <v>424</v>
      </c>
    </row>
    <row r="532" spans="2:7" ht="18" customHeight="1" x14ac:dyDescent="0.25">
      <c r="B532" s="24" t="s">
        <v>1</v>
      </c>
      <c r="C532" s="21">
        <v>1064</v>
      </c>
      <c r="D532" s="21">
        <v>336</v>
      </c>
      <c r="E532" s="21">
        <v>182</v>
      </c>
      <c r="F532" s="22">
        <v>255</v>
      </c>
      <c r="G532" s="23">
        <v>291</v>
      </c>
    </row>
    <row r="533" spans="2:7" ht="18" customHeight="1" x14ac:dyDescent="0.25">
      <c r="B533" s="4" t="s">
        <v>97</v>
      </c>
      <c r="C533" s="7">
        <v>1.1278195488721804E-2</v>
      </c>
      <c r="D533" s="7">
        <v>1.1904761904761904E-2</v>
      </c>
      <c r="E533" s="7">
        <v>0</v>
      </c>
      <c r="F533" s="8">
        <v>1.1764705882352941E-2</v>
      </c>
      <c r="G533" s="9">
        <v>1.7182130584192441E-2</v>
      </c>
    </row>
    <row r="534" spans="2:7" ht="18" customHeight="1" x14ac:dyDescent="0.25">
      <c r="B534" s="4" t="s">
        <v>98</v>
      </c>
      <c r="C534" s="7">
        <v>0.12687969924812031</v>
      </c>
      <c r="D534" s="7">
        <v>0.10714285714285714</v>
      </c>
      <c r="E534" s="7">
        <v>3.8461538461538464E-2</v>
      </c>
      <c r="F534" s="8">
        <v>0.15294117647058825</v>
      </c>
      <c r="G534" s="9">
        <v>0.18213058419243985</v>
      </c>
    </row>
    <row r="535" spans="2:7" ht="18" customHeight="1" x14ac:dyDescent="0.25">
      <c r="B535" s="4" t="s">
        <v>57</v>
      </c>
      <c r="C535" s="7">
        <v>0.26127819548872183</v>
      </c>
      <c r="D535" s="7">
        <v>0.19345238095238096</v>
      </c>
      <c r="E535" s="7">
        <v>0.26923076923076922</v>
      </c>
      <c r="F535" s="8">
        <v>0.32941176470588235</v>
      </c>
      <c r="G535" s="9">
        <v>0.27491408934707906</v>
      </c>
    </row>
    <row r="536" spans="2:7" ht="18" customHeight="1" x14ac:dyDescent="0.25">
      <c r="B536" s="4" t="s">
        <v>99</v>
      </c>
      <c r="C536" s="7">
        <v>0.5</v>
      </c>
      <c r="D536" s="7">
        <v>0.53869047619047616</v>
      </c>
      <c r="E536" s="7">
        <v>0.60439560439560436</v>
      </c>
      <c r="F536" s="8">
        <v>0.44313725490196076</v>
      </c>
      <c r="G536" s="9">
        <v>0.43986254295532645</v>
      </c>
    </row>
    <row r="537" spans="2:7" ht="18" customHeight="1" x14ac:dyDescent="0.25">
      <c r="B537" s="5" t="s">
        <v>100</v>
      </c>
      <c r="C537" s="10">
        <v>0.10056390977443609</v>
      </c>
      <c r="D537" s="10">
        <v>0.14880952380952381</v>
      </c>
      <c r="E537" s="10">
        <v>8.7912087912087919E-2</v>
      </c>
      <c r="F537" s="11">
        <v>6.2745098039215685E-2</v>
      </c>
      <c r="G537" s="12">
        <v>8.5910652920962199E-2</v>
      </c>
    </row>
    <row r="538" spans="2:7" ht="18" customHeight="1" x14ac:dyDescent="0.25">
      <c r="B538" s="6" t="s">
        <v>0</v>
      </c>
      <c r="C538" s="13">
        <v>1</v>
      </c>
      <c r="D538" s="13">
        <v>1</v>
      </c>
      <c r="E538" s="13">
        <v>1</v>
      </c>
      <c r="F538" s="14">
        <v>1</v>
      </c>
      <c r="G538" s="15">
        <v>1</v>
      </c>
    </row>
    <row r="545" spans="2:7" ht="34.9" customHeight="1" x14ac:dyDescent="0.25">
      <c r="B545" s="87" t="s">
        <v>111</v>
      </c>
      <c r="C545" s="88"/>
      <c r="D545" s="88"/>
      <c r="E545" s="88"/>
      <c r="F545" s="88"/>
      <c r="G545" s="89"/>
    </row>
    <row r="546" spans="2:7" ht="34.9" customHeight="1" x14ac:dyDescent="0.25">
      <c r="B546" s="16"/>
      <c r="C546" s="17" t="s">
        <v>0</v>
      </c>
      <c r="D546" s="18" t="s">
        <v>423</v>
      </c>
      <c r="E546" s="18" t="s">
        <v>362</v>
      </c>
      <c r="F546" s="19" t="s">
        <v>363</v>
      </c>
      <c r="G546" s="20" t="s">
        <v>424</v>
      </c>
    </row>
    <row r="547" spans="2:7" ht="18" customHeight="1" x14ac:dyDescent="0.25">
      <c r="B547" s="24" t="s">
        <v>1</v>
      </c>
      <c r="C547" s="21">
        <v>1064</v>
      </c>
      <c r="D547" s="21">
        <v>336</v>
      </c>
      <c r="E547" s="21">
        <v>182</v>
      </c>
      <c r="F547" s="22">
        <v>255</v>
      </c>
      <c r="G547" s="23">
        <v>291</v>
      </c>
    </row>
    <row r="548" spans="2:7" ht="18" customHeight="1" x14ac:dyDescent="0.25">
      <c r="B548" s="4" t="s">
        <v>97</v>
      </c>
      <c r="C548" s="7">
        <v>8.646616541353383E-2</v>
      </c>
      <c r="D548" s="7">
        <v>6.5476190476190479E-2</v>
      </c>
      <c r="E548" s="7">
        <v>1.6483516483516484E-2</v>
      </c>
      <c r="F548" s="8">
        <v>0.13725490196078433</v>
      </c>
      <c r="G548" s="9">
        <v>0.10996563573883161</v>
      </c>
    </row>
    <row r="549" spans="2:7" ht="18" customHeight="1" x14ac:dyDescent="0.25">
      <c r="B549" s="4" t="s">
        <v>98</v>
      </c>
      <c r="C549" s="7">
        <v>0.44172932330827069</v>
      </c>
      <c r="D549" s="7">
        <v>0.38690476190476192</v>
      </c>
      <c r="E549" s="7">
        <v>0.25274725274725274</v>
      </c>
      <c r="F549" s="8">
        <v>0.59607843137254901</v>
      </c>
      <c r="G549" s="9">
        <v>0.48797250859106528</v>
      </c>
    </row>
    <row r="550" spans="2:7" ht="18" customHeight="1" x14ac:dyDescent="0.25">
      <c r="B550" s="4" t="s">
        <v>57</v>
      </c>
      <c r="C550" s="7">
        <v>0.19736842105263158</v>
      </c>
      <c r="D550" s="7">
        <v>0.20535714285714285</v>
      </c>
      <c r="E550" s="7">
        <v>0.27472527472527475</v>
      </c>
      <c r="F550" s="8">
        <v>0.13333333333333333</v>
      </c>
      <c r="G550" s="9">
        <v>0.19587628865979381</v>
      </c>
    </row>
    <row r="551" spans="2:7" ht="18" customHeight="1" x14ac:dyDescent="0.25">
      <c r="B551" s="4" t="s">
        <v>99</v>
      </c>
      <c r="C551" s="7">
        <v>0.2575187969924812</v>
      </c>
      <c r="D551" s="7">
        <v>0.33333333333333331</v>
      </c>
      <c r="E551" s="7">
        <v>0.39560439560439559</v>
      </c>
      <c r="F551" s="8">
        <v>0.13333333333333333</v>
      </c>
      <c r="G551" s="9">
        <v>0.19243986254295534</v>
      </c>
    </row>
    <row r="552" spans="2:7" ht="18" customHeight="1" x14ac:dyDescent="0.25">
      <c r="B552" s="5" t="s">
        <v>100</v>
      </c>
      <c r="C552" s="10">
        <v>1.6917293233082706E-2</v>
      </c>
      <c r="D552" s="10">
        <v>8.9285714285714281E-3</v>
      </c>
      <c r="E552" s="10">
        <v>6.043956043956044E-2</v>
      </c>
      <c r="F552" s="11">
        <v>0</v>
      </c>
      <c r="G552" s="12">
        <v>1.3745704467353952E-2</v>
      </c>
    </row>
    <row r="553" spans="2:7" ht="18" customHeight="1" x14ac:dyDescent="0.25">
      <c r="B553" s="6" t="s">
        <v>0</v>
      </c>
      <c r="C553" s="13">
        <v>1</v>
      </c>
      <c r="D553" s="13">
        <v>1</v>
      </c>
      <c r="E553" s="13">
        <v>1</v>
      </c>
      <c r="F553" s="14">
        <v>1</v>
      </c>
      <c r="G553" s="15">
        <v>1</v>
      </c>
    </row>
    <row r="560" spans="2:7" ht="34.9" customHeight="1" x14ac:dyDescent="0.25">
      <c r="B560" s="87" t="s">
        <v>112</v>
      </c>
      <c r="C560" s="88"/>
      <c r="D560" s="88"/>
      <c r="E560" s="88"/>
      <c r="F560" s="88"/>
      <c r="G560" s="89"/>
    </row>
    <row r="561" spans="2:7" ht="34.9" customHeight="1" x14ac:dyDescent="0.25">
      <c r="B561" s="16"/>
      <c r="C561" s="17" t="s">
        <v>0</v>
      </c>
      <c r="D561" s="18" t="s">
        <v>423</v>
      </c>
      <c r="E561" s="18" t="s">
        <v>362</v>
      </c>
      <c r="F561" s="19" t="s">
        <v>363</v>
      </c>
      <c r="G561" s="20" t="s">
        <v>424</v>
      </c>
    </row>
    <row r="562" spans="2:7" ht="18" customHeight="1" x14ac:dyDescent="0.25">
      <c r="B562" s="24" t="s">
        <v>1</v>
      </c>
      <c r="C562" s="21">
        <v>1064</v>
      </c>
      <c r="D562" s="21">
        <v>336</v>
      </c>
      <c r="E562" s="21">
        <v>182</v>
      </c>
      <c r="F562" s="22">
        <v>255</v>
      </c>
      <c r="G562" s="23">
        <v>291</v>
      </c>
    </row>
    <row r="563" spans="2:7" ht="18" customHeight="1" x14ac:dyDescent="0.25">
      <c r="B563" s="4" t="s">
        <v>97</v>
      </c>
      <c r="C563" s="7">
        <v>4.8872180451127817E-2</v>
      </c>
      <c r="D563" s="7">
        <v>4.1666666666666664E-2</v>
      </c>
      <c r="E563" s="7">
        <v>6.5934065934065936E-2</v>
      </c>
      <c r="F563" s="8">
        <v>2.3529411764705882E-2</v>
      </c>
      <c r="G563" s="9">
        <v>6.8728522336769765E-2</v>
      </c>
    </row>
    <row r="564" spans="2:7" ht="18" customHeight="1" x14ac:dyDescent="0.25">
      <c r="B564" s="4" t="s">
        <v>98</v>
      </c>
      <c r="C564" s="7">
        <v>0.25845864661654133</v>
      </c>
      <c r="D564" s="7">
        <v>0.28273809523809523</v>
      </c>
      <c r="E564" s="7">
        <v>0.41208791208791207</v>
      </c>
      <c r="F564" s="8">
        <v>0.11372549019607843</v>
      </c>
      <c r="G564" s="9">
        <v>0.2611683848797251</v>
      </c>
    </row>
    <row r="565" spans="2:7" ht="18" customHeight="1" x14ac:dyDescent="0.25">
      <c r="B565" s="4" t="s">
        <v>57</v>
      </c>
      <c r="C565" s="7">
        <v>0.14567669172932332</v>
      </c>
      <c r="D565" s="7">
        <v>0.13392857142857142</v>
      </c>
      <c r="E565" s="7">
        <v>0.23626373626373626</v>
      </c>
      <c r="F565" s="8">
        <v>0.10980392156862745</v>
      </c>
      <c r="G565" s="9">
        <v>0.13402061855670103</v>
      </c>
    </row>
    <row r="566" spans="2:7" ht="18" customHeight="1" x14ac:dyDescent="0.25">
      <c r="B566" s="4" t="s">
        <v>99</v>
      </c>
      <c r="C566" s="7">
        <v>0.47932330827067671</v>
      </c>
      <c r="D566" s="7">
        <v>0.47023809523809523</v>
      </c>
      <c r="E566" s="7">
        <v>0.27472527472527475</v>
      </c>
      <c r="F566" s="8">
        <v>0.63529411764705879</v>
      </c>
      <c r="G566" s="9">
        <v>0.48109965635738833</v>
      </c>
    </row>
    <row r="567" spans="2:7" ht="18" customHeight="1" x14ac:dyDescent="0.25">
      <c r="B567" s="5" t="s">
        <v>100</v>
      </c>
      <c r="C567" s="10">
        <v>6.7669172932330823E-2</v>
      </c>
      <c r="D567" s="10">
        <v>7.1428571428571425E-2</v>
      </c>
      <c r="E567" s="10">
        <v>1.098901098901099E-2</v>
      </c>
      <c r="F567" s="11">
        <v>0.11764705882352941</v>
      </c>
      <c r="G567" s="12">
        <v>5.4982817869415807E-2</v>
      </c>
    </row>
    <row r="568" spans="2:7" ht="18" customHeight="1" x14ac:dyDescent="0.25">
      <c r="B568" s="6" t="s">
        <v>0</v>
      </c>
      <c r="C568" s="13">
        <v>1</v>
      </c>
      <c r="D568" s="13">
        <v>1</v>
      </c>
      <c r="E568" s="13">
        <v>1</v>
      </c>
      <c r="F568" s="14">
        <v>1</v>
      </c>
      <c r="G568" s="15">
        <v>1</v>
      </c>
    </row>
    <row r="575" spans="2:7" ht="34.9" customHeight="1" x14ac:dyDescent="0.25">
      <c r="B575" s="87" t="s">
        <v>113</v>
      </c>
      <c r="C575" s="88"/>
      <c r="D575" s="88"/>
      <c r="E575" s="88"/>
      <c r="F575" s="88"/>
      <c r="G575" s="89"/>
    </row>
    <row r="576" spans="2:7" ht="34.9" customHeight="1" x14ac:dyDescent="0.25">
      <c r="B576" s="16"/>
      <c r="C576" s="17" t="s">
        <v>0</v>
      </c>
      <c r="D576" s="18" t="s">
        <v>423</v>
      </c>
      <c r="E576" s="18" t="s">
        <v>362</v>
      </c>
      <c r="F576" s="19" t="s">
        <v>363</v>
      </c>
      <c r="G576" s="20" t="s">
        <v>424</v>
      </c>
    </row>
    <row r="577" spans="2:7" ht="18" customHeight="1" x14ac:dyDescent="0.25">
      <c r="B577" s="24" t="s">
        <v>1</v>
      </c>
      <c r="C577" s="21">
        <v>1064</v>
      </c>
      <c r="D577" s="21">
        <v>336</v>
      </c>
      <c r="E577" s="21">
        <v>182</v>
      </c>
      <c r="F577" s="22">
        <v>255</v>
      </c>
      <c r="G577" s="23">
        <v>291</v>
      </c>
    </row>
    <row r="578" spans="2:7" ht="18" customHeight="1" x14ac:dyDescent="0.25">
      <c r="B578" s="4" t="s">
        <v>97</v>
      </c>
      <c r="C578" s="7">
        <v>7.5187969924812026E-2</v>
      </c>
      <c r="D578" s="7">
        <v>7.4404761904761904E-2</v>
      </c>
      <c r="E578" s="7">
        <v>6.043956043956044E-2</v>
      </c>
      <c r="F578" s="8">
        <v>4.3137254901960784E-2</v>
      </c>
      <c r="G578" s="9">
        <v>0.1134020618556701</v>
      </c>
    </row>
    <row r="579" spans="2:7" ht="18" customHeight="1" x14ac:dyDescent="0.25">
      <c r="B579" s="4" t="s">
        <v>98</v>
      </c>
      <c r="C579" s="7">
        <v>0.27725563909774437</v>
      </c>
      <c r="D579" s="7">
        <v>0.27083333333333331</v>
      </c>
      <c r="E579" s="7">
        <v>0.35164835164835168</v>
      </c>
      <c r="F579" s="8">
        <v>0.15686274509803921</v>
      </c>
      <c r="G579" s="9">
        <v>0.3436426116838488</v>
      </c>
    </row>
    <row r="580" spans="2:7" ht="18" customHeight="1" x14ac:dyDescent="0.25">
      <c r="B580" s="4" t="s">
        <v>57</v>
      </c>
      <c r="C580" s="7">
        <v>0.18327067669172933</v>
      </c>
      <c r="D580" s="7">
        <v>0.19047619047619047</v>
      </c>
      <c r="E580" s="7">
        <v>0.24725274725274726</v>
      </c>
      <c r="F580" s="8">
        <v>0.14117647058823529</v>
      </c>
      <c r="G580" s="9">
        <v>0.1718213058419244</v>
      </c>
    </row>
    <row r="581" spans="2:7" ht="18" customHeight="1" x14ac:dyDescent="0.25">
      <c r="B581" s="4" t="s">
        <v>99</v>
      </c>
      <c r="C581" s="7">
        <v>0.38909774436090228</v>
      </c>
      <c r="D581" s="7">
        <v>0.39285714285714285</v>
      </c>
      <c r="E581" s="7">
        <v>0.30219780219780218</v>
      </c>
      <c r="F581" s="8">
        <v>0.52941176470588236</v>
      </c>
      <c r="G581" s="9">
        <v>0.31615120274914088</v>
      </c>
    </row>
    <row r="582" spans="2:7" ht="18" customHeight="1" x14ac:dyDescent="0.25">
      <c r="B582" s="5" t="s">
        <v>100</v>
      </c>
      <c r="C582" s="10">
        <v>7.5187969924812026E-2</v>
      </c>
      <c r="D582" s="10">
        <v>7.1428571428571425E-2</v>
      </c>
      <c r="E582" s="10">
        <v>3.8461538461538464E-2</v>
      </c>
      <c r="F582" s="11">
        <v>0.12941176470588237</v>
      </c>
      <c r="G582" s="12">
        <v>5.4982817869415807E-2</v>
      </c>
    </row>
    <row r="583" spans="2:7" ht="18" customHeight="1" x14ac:dyDescent="0.25">
      <c r="B583" s="6" t="s">
        <v>0</v>
      </c>
      <c r="C583" s="13">
        <v>1</v>
      </c>
      <c r="D583" s="13">
        <v>1</v>
      </c>
      <c r="E583" s="13">
        <v>1</v>
      </c>
      <c r="F583" s="14">
        <v>1</v>
      </c>
      <c r="G583" s="15">
        <v>1</v>
      </c>
    </row>
    <row r="590" spans="2:7" ht="34.9" customHeight="1" x14ac:dyDescent="0.25">
      <c r="B590" s="87" t="s">
        <v>114</v>
      </c>
      <c r="C590" s="88"/>
      <c r="D590" s="88"/>
      <c r="E590" s="88"/>
      <c r="F590" s="88"/>
      <c r="G590" s="89"/>
    </row>
    <row r="591" spans="2:7" ht="34.9" customHeight="1" x14ac:dyDescent="0.25">
      <c r="B591" s="16"/>
      <c r="C591" s="17" t="s">
        <v>0</v>
      </c>
      <c r="D591" s="18" t="s">
        <v>423</v>
      </c>
      <c r="E591" s="18" t="s">
        <v>362</v>
      </c>
      <c r="F591" s="19" t="s">
        <v>363</v>
      </c>
      <c r="G591" s="20" t="s">
        <v>424</v>
      </c>
    </row>
    <row r="592" spans="2:7" ht="18" customHeight="1" x14ac:dyDescent="0.25">
      <c r="B592" s="24" t="s">
        <v>1</v>
      </c>
      <c r="C592" s="21">
        <v>1064</v>
      </c>
      <c r="D592" s="21">
        <v>336</v>
      </c>
      <c r="E592" s="21">
        <v>182</v>
      </c>
      <c r="F592" s="22">
        <v>255</v>
      </c>
      <c r="G592" s="23">
        <v>291</v>
      </c>
    </row>
    <row r="593" spans="2:7" ht="18" customHeight="1" x14ac:dyDescent="0.25">
      <c r="B593" s="4" t="s">
        <v>97</v>
      </c>
      <c r="C593" s="7">
        <v>0.22838345864661655</v>
      </c>
      <c r="D593" s="7">
        <v>0.42857142857142855</v>
      </c>
      <c r="E593" s="7">
        <v>7.6923076923076927E-2</v>
      </c>
      <c r="F593" s="8">
        <v>0.12941176470588237</v>
      </c>
      <c r="G593" s="9">
        <v>0.17869415807560138</v>
      </c>
    </row>
    <row r="594" spans="2:7" ht="18" customHeight="1" x14ac:dyDescent="0.25">
      <c r="B594" s="4" t="s">
        <v>98</v>
      </c>
      <c r="C594" s="7">
        <v>0.32330827067669171</v>
      </c>
      <c r="D594" s="7">
        <v>0.31547619047619047</v>
      </c>
      <c r="E594" s="7">
        <v>0.34615384615384615</v>
      </c>
      <c r="F594" s="8">
        <v>0.30980392156862746</v>
      </c>
      <c r="G594" s="9">
        <v>0.32989690721649484</v>
      </c>
    </row>
    <row r="595" spans="2:7" ht="18" customHeight="1" x14ac:dyDescent="0.25">
      <c r="B595" s="4" t="s">
        <v>57</v>
      </c>
      <c r="C595" s="7">
        <v>0.21052631578947367</v>
      </c>
      <c r="D595" s="7">
        <v>0.13988095238095238</v>
      </c>
      <c r="E595" s="7">
        <v>0.32417582417582419</v>
      </c>
      <c r="F595" s="8">
        <v>0.18823529411764706</v>
      </c>
      <c r="G595" s="9">
        <v>0.24054982817869416</v>
      </c>
    </row>
    <row r="596" spans="2:7" ht="18" customHeight="1" x14ac:dyDescent="0.25">
      <c r="B596" s="4" t="s">
        <v>99</v>
      </c>
      <c r="C596" s="7">
        <v>0.16259398496240601</v>
      </c>
      <c r="D596" s="7">
        <v>7.1428571428571425E-2</v>
      </c>
      <c r="E596" s="7">
        <v>0.2087912087912088</v>
      </c>
      <c r="F596" s="8">
        <v>0.22745098039215686</v>
      </c>
      <c r="G596" s="9">
        <v>0.18213058419243985</v>
      </c>
    </row>
    <row r="597" spans="2:7" ht="18" customHeight="1" x14ac:dyDescent="0.25">
      <c r="B597" s="5" t="s">
        <v>100</v>
      </c>
      <c r="C597" s="10">
        <v>7.5187969924812026E-2</v>
      </c>
      <c r="D597" s="10">
        <v>4.4642857142857144E-2</v>
      </c>
      <c r="E597" s="10">
        <v>4.3956043956043959E-2</v>
      </c>
      <c r="F597" s="11">
        <v>0.14509803921568629</v>
      </c>
      <c r="G597" s="12">
        <v>6.8728522336769765E-2</v>
      </c>
    </row>
    <row r="598" spans="2:7" ht="18" customHeight="1" x14ac:dyDescent="0.25">
      <c r="B598" s="6" t="s">
        <v>0</v>
      </c>
      <c r="C598" s="13">
        <v>1</v>
      </c>
      <c r="D598" s="13">
        <v>1</v>
      </c>
      <c r="E598" s="13">
        <v>1</v>
      </c>
      <c r="F598" s="14">
        <v>1</v>
      </c>
      <c r="G598" s="15">
        <v>1</v>
      </c>
    </row>
    <row r="605" spans="2:7" ht="34.9" customHeight="1" x14ac:dyDescent="0.25">
      <c r="B605" s="87" t="s">
        <v>115</v>
      </c>
      <c r="C605" s="88"/>
      <c r="D605" s="88"/>
      <c r="E605" s="88"/>
      <c r="F605" s="88"/>
      <c r="G605" s="89"/>
    </row>
    <row r="606" spans="2:7" ht="34.9" customHeight="1" x14ac:dyDescent="0.25">
      <c r="B606" s="16"/>
      <c r="C606" s="17" t="s">
        <v>0</v>
      </c>
      <c r="D606" s="18" t="s">
        <v>423</v>
      </c>
      <c r="E606" s="18" t="s">
        <v>362</v>
      </c>
      <c r="F606" s="19" t="s">
        <v>363</v>
      </c>
      <c r="G606" s="20" t="s">
        <v>424</v>
      </c>
    </row>
    <row r="607" spans="2:7" ht="18" customHeight="1" x14ac:dyDescent="0.25">
      <c r="B607" s="24" t="s">
        <v>1</v>
      </c>
      <c r="C607" s="21">
        <v>1064</v>
      </c>
      <c r="D607" s="21">
        <v>336</v>
      </c>
      <c r="E607" s="21">
        <v>182</v>
      </c>
      <c r="F607" s="22">
        <v>255</v>
      </c>
      <c r="G607" s="23">
        <v>291</v>
      </c>
    </row>
    <row r="608" spans="2:7" ht="18" customHeight="1" x14ac:dyDescent="0.25">
      <c r="B608" s="4" t="s">
        <v>97</v>
      </c>
      <c r="C608" s="7">
        <v>0.2424812030075188</v>
      </c>
      <c r="D608" s="7">
        <v>0.29761904761904762</v>
      </c>
      <c r="E608" s="7">
        <v>5.4945054945054949E-3</v>
      </c>
      <c r="F608" s="8">
        <v>0.396078431372549</v>
      </c>
      <c r="G608" s="9">
        <v>0.19243986254295534</v>
      </c>
    </row>
    <row r="609" spans="2:7" ht="18" customHeight="1" x14ac:dyDescent="0.25">
      <c r="B609" s="4" t="s">
        <v>98</v>
      </c>
      <c r="C609" s="7">
        <v>0.44454887218045114</v>
      </c>
      <c r="D609" s="7">
        <v>0.51190476190476186</v>
      </c>
      <c r="E609" s="7">
        <v>0.21978021978021978</v>
      </c>
      <c r="F609" s="8">
        <v>0.47843137254901963</v>
      </c>
      <c r="G609" s="9">
        <v>0.47766323024054985</v>
      </c>
    </row>
    <row r="610" spans="2:7" ht="18" customHeight="1" x14ac:dyDescent="0.25">
      <c r="B610" s="4" t="s">
        <v>57</v>
      </c>
      <c r="C610" s="7">
        <v>5.4511278195488719E-2</v>
      </c>
      <c r="D610" s="7">
        <v>4.7619047619047616E-2</v>
      </c>
      <c r="E610" s="7">
        <v>8.2417582417582416E-2</v>
      </c>
      <c r="F610" s="8">
        <v>3.9215686274509803E-2</v>
      </c>
      <c r="G610" s="9">
        <v>5.8419243986254296E-2</v>
      </c>
    </row>
    <row r="611" spans="2:7" ht="18" customHeight="1" x14ac:dyDescent="0.25">
      <c r="B611" s="4" t="s">
        <v>99</v>
      </c>
      <c r="C611" s="7">
        <v>0.21334586466165414</v>
      </c>
      <c r="D611" s="7">
        <v>0.125</v>
      </c>
      <c r="E611" s="7">
        <v>0.5714285714285714</v>
      </c>
      <c r="F611" s="8">
        <v>8.6274509803921567E-2</v>
      </c>
      <c r="G611" s="9">
        <v>0.20274914089347079</v>
      </c>
    </row>
    <row r="612" spans="2:7" ht="18" customHeight="1" x14ac:dyDescent="0.25">
      <c r="B612" s="5" t="s">
        <v>100</v>
      </c>
      <c r="C612" s="10">
        <v>4.5112781954887216E-2</v>
      </c>
      <c r="D612" s="10">
        <v>1.7857142857142856E-2</v>
      </c>
      <c r="E612" s="10">
        <v>0.12087912087912088</v>
      </c>
      <c r="F612" s="11">
        <v>0</v>
      </c>
      <c r="G612" s="12">
        <v>6.8728522336769765E-2</v>
      </c>
    </row>
    <row r="613" spans="2:7" ht="18" customHeight="1" x14ac:dyDescent="0.25">
      <c r="B613" s="6" t="s">
        <v>0</v>
      </c>
      <c r="C613" s="13">
        <v>1</v>
      </c>
      <c r="D613" s="13">
        <v>1</v>
      </c>
      <c r="E613" s="13">
        <v>1</v>
      </c>
      <c r="F613" s="14">
        <v>1</v>
      </c>
      <c r="G613" s="15">
        <v>1</v>
      </c>
    </row>
    <row r="620" spans="2:7" ht="34.9" customHeight="1" x14ac:dyDescent="0.25">
      <c r="B620" s="87" t="s">
        <v>116</v>
      </c>
      <c r="C620" s="88"/>
      <c r="D620" s="88"/>
      <c r="E620" s="88"/>
      <c r="F620" s="88"/>
      <c r="G620" s="89"/>
    </row>
    <row r="621" spans="2:7" ht="34.9" customHeight="1" x14ac:dyDescent="0.25">
      <c r="B621" s="16"/>
      <c r="C621" s="17" t="s">
        <v>0</v>
      </c>
      <c r="D621" s="18" t="s">
        <v>423</v>
      </c>
      <c r="E621" s="18" t="s">
        <v>362</v>
      </c>
      <c r="F621" s="19" t="s">
        <v>363</v>
      </c>
      <c r="G621" s="20" t="s">
        <v>424</v>
      </c>
    </row>
    <row r="622" spans="2:7" ht="18" customHeight="1" x14ac:dyDescent="0.25">
      <c r="B622" s="24" t="s">
        <v>1</v>
      </c>
      <c r="C622" s="21">
        <v>1064</v>
      </c>
      <c r="D622" s="21">
        <v>336</v>
      </c>
      <c r="E622" s="21">
        <v>182</v>
      </c>
      <c r="F622" s="22">
        <v>255</v>
      </c>
      <c r="G622" s="23">
        <v>291</v>
      </c>
    </row>
    <row r="623" spans="2:7" ht="18" customHeight="1" x14ac:dyDescent="0.25">
      <c r="B623" s="4" t="s">
        <v>97</v>
      </c>
      <c r="C623" s="7">
        <v>0.17857142857142858</v>
      </c>
      <c r="D623" s="7">
        <v>0.15178571428571427</v>
      </c>
      <c r="E623" s="7">
        <v>6.043956043956044E-2</v>
      </c>
      <c r="F623" s="8">
        <v>0.2</v>
      </c>
      <c r="G623" s="9">
        <v>0.26460481099656358</v>
      </c>
    </row>
    <row r="624" spans="2:7" ht="18" customHeight="1" x14ac:dyDescent="0.25">
      <c r="B624" s="4" t="s">
        <v>98</v>
      </c>
      <c r="C624" s="7">
        <v>0.54041353383458646</v>
      </c>
      <c r="D624" s="7">
        <v>0.5267857142857143</v>
      </c>
      <c r="E624" s="7">
        <v>0.54395604395604391</v>
      </c>
      <c r="F624" s="8">
        <v>0.56470588235294117</v>
      </c>
      <c r="G624" s="9">
        <v>0.53264604810996563</v>
      </c>
    </row>
    <row r="625" spans="2:7" ht="18" customHeight="1" x14ac:dyDescent="0.25">
      <c r="B625" s="4" t="s">
        <v>57</v>
      </c>
      <c r="C625" s="7">
        <v>0.14379699248120301</v>
      </c>
      <c r="D625" s="7">
        <v>0.14285714285714285</v>
      </c>
      <c r="E625" s="7">
        <v>0.24175824175824176</v>
      </c>
      <c r="F625" s="8">
        <v>0.12156862745098039</v>
      </c>
      <c r="G625" s="9">
        <v>0.10309278350515463</v>
      </c>
    </row>
    <row r="626" spans="2:7" ht="18" customHeight="1" x14ac:dyDescent="0.25">
      <c r="B626" s="4" t="s">
        <v>99</v>
      </c>
      <c r="C626" s="7">
        <v>0.12218045112781954</v>
      </c>
      <c r="D626" s="7">
        <v>0.15773809523809523</v>
      </c>
      <c r="E626" s="7">
        <v>0.13186813186813187</v>
      </c>
      <c r="F626" s="8">
        <v>0.10588235294117647</v>
      </c>
      <c r="G626" s="9">
        <v>8.9347079037800689E-2</v>
      </c>
    </row>
    <row r="627" spans="2:7" ht="18" customHeight="1" x14ac:dyDescent="0.25">
      <c r="B627" s="5" t="s">
        <v>100</v>
      </c>
      <c r="C627" s="10">
        <v>1.5037593984962405E-2</v>
      </c>
      <c r="D627" s="10">
        <v>2.0833333333333332E-2</v>
      </c>
      <c r="E627" s="10">
        <v>2.197802197802198E-2</v>
      </c>
      <c r="F627" s="11">
        <v>7.8431372549019607E-3</v>
      </c>
      <c r="G627" s="12">
        <v>1.0309278350515464E-2</v>
      </c>
    </row>
    <row r="628" spans="2:7" ht="18" customHeight="1" x14ac:dyDescent="0.25">
      <c r="B628" s="6" t="s">
        <v>0</v>
      </c>
      <c r="C628" s="13">
        <v>1</v>
      </c>
      <c r="D628" s="13">
        <v>1</v>
      </c>
      <c r="E628" s="13">
        <v>1</v>
      </c>
      <c r="F628" s="14">
        <v>1</v>
      </c>
      <c r="G628" s="15">
        <v>1</v>
      </c>
    </row>
    <row r="635" spans="2:7" ht="34.9" customHeight="1" x14ac:dyDescent="0.25">
      <c r="B635" s="87" t="s">
        <v>117</v>
      </c>
      <c r="C635" s="88"/>
      <c r="D635" s="88"/>
      <c r="E635" s="88"/>
      <c r="F635" s="88"/>
      <c r="G635" s="89"/>
    </row>
    <row r="636" spans="2:7" ht="34.9" customHeight="1" x14ac:dyDescent="0.25">
      <c r="B636" s="16"/>
      <c r="C636" s="17" t="s">
        <v>0</v>
      </c>
      <c r="D636" s="18" t="s">
        <v>423</v>
      </c>
      <c r="E636" s="18" t="s">
        <v>362</v>
      </c>
      <c r="F636" s="19" t="s">
        <v>363</v>
      </c>
      <c r="G636" s="20" t="s">
        <v>424</v>
      </c>
    </row>
    <row r="637" spans="2:7" ht="18" customHeight="1" x14ac:dyDescent="0.25">
      <c r="B637" s="24" t="s">
        <v>1</v>
      </c>
      <c r="C637" s="21">
        <v>1064</v>
      </c>
      <c r="D637" s="21">
        <v>336</v>
      </c>
      <c r="E637" s="21">
        <v>182</v>
      </c>
      <c r="F637" s="22">
        <v>255</v>
      </c>
      <c r="G637" s="23">
        <v>291</v>
      </c>
    </row>
    <row r="638" spans="2:7" ht="18" customHeight="1" x14ac:dyDescent="0.25">
      <c r="B638" s="4" t="s">
        <v>97</v>
      </c>
      <c r="C638" s="7">
        <v>8.834586466165413E-2</v>
      </c>
      <c r="D638" s="7">
        <v>5.3571428571428568E-2</v>
      </c>
      <c r="E638" s="7">
        <v>6.5934065934065936E-2</v>
      </c>
      <c r="F638" s="8">
        <v>5.4901960784313725E-2</v>
      </c>
      <c r="G638" s="9">
        <v>0.1718213058419244</v>
      </c>
    </row>
    <row r="639" spans="2:7" ht="18" customHeight="1" x14ac:dyDescent="0.25">
      <c r="B639" s="4" t="s">
        <v>98</v>
      </c>
      <c r="C639" s="7">
        <v>0.39473684210526316</v>
      </c>
      <c r="D639" s="7">
        <v>0.34226190476190477</v>
      </c>
      <c r="E639" s="7">
        <v>0.52197802197802201</v>
      </c>
      <c r="F639" s="8">
        <v>0.27450980392156865</v>
      </c>
      <c r="G639" s="9">
        <v>0.48109965635738833</v>
      </c>
    </row>
    <row r="640" spans="2:7" ht="18" customHeight="1" x14ac:dyDescent="0.25">
      <c r="B640" s="4" t="s">
        <v>57</v>
      </c>
      <c r="C640" s="7">
        <v>0.12218045112781954</v>
      </c>
      <c r="D640" s="7">
        <v>0.11904761904761904</v>
      </c>
      <c r="E640" s="7">
        <v>0.15384615384615385</v>
      </c>
      <c r="F640" s="8">
        <v>0.10196078431372549</v>
      </c>
      <c r="G640" s="9">
        <v>0.12371134020618557</v>
      </c>
    </row>
    <row r="641" spans="2:7" ht="18" customHeight="1" x14ac:dyDescent="0.25">
      <c r="B641" s="4" t="s">
        <v>99</v>
      </c>
      <c r="C641" s="7">
        <v>0.32800751879699247</v>
      </c>
      <c r="D641" s="7">
        <v>0.375</v>
      </c>
      <c r="E641" s="7">
        <v>0.24725274725274726</v>
      </c>
      <c r="F641" s="8">
        <v>0.47450980392156861</v>
      </c>
      <c r="G641" s="9">
        <v>0.19587628865979381</v>
      </c>
    </row>
    <row r="642" spans="2:7" ht="18" customHeight="1" x14ac:dyDescent="0.25">
      <c r="B642" s="5" t="s">
        <v>100</v>
      </c>
      <c r="C642" s="10">
        <v>6.672932330827068E-2</v>
      </c>
      <c r="D642" s="10">
        <v>0.11011904761904762</v>
      </c>
      <c r="E642" s="10">
        <v>1.098901098901099E-2</v>
      </c>
      <c r="F642" s="11">
        <v>9.4117647058823528E-2</v>
      </c>
      <c r="G642" s="12">
        <v>2.7491408934707903E-2</v>
      </c>
    </row>
    <row r="643" spans="2:7" ht="18" customHeight="1" x14ac:dyDescent="0.25">
      <c r="B643" s="6" t="s">
        <v>0</v>
      </c>
      <c r="C643" s="13">
        <v>1</v>
      </c>
      <c r="D643" s="13">
        <v>1</v>
      </c>
      <c r="E643" s="13">
        <v>1</v>
      </c>
      <c r="F643" s="14">
        <v>1</v>
      </c>
      <c r="G643" s="15">
        <v>1</v>
      </c>
    </row>
    <row r="650" spans="2:7" ht="34.9" customHeight="1" x14ac:dyDescent="0.25">
      <c r="B650" s="87" t="s">
        <v>118</v>
      </c>
      <c r="C650" s="88"/>
      <c r="D650" s="88"/>
      <c r="E650" s="88"/>
      <c r="F650" s="88"/>
      <c r="G650" s="89"/>
    </row>
    <row r="651" spans="2:7" ht="34.9" customHeight="1" x14ac:dyDescent="0.25">
      <c r="B651" s="16"/>
      <c r="C651" s="17" t="s">
        <v>0</v>
      </c>
      <c r="D651" s="18" t="s">
        <v>423</v>
      </c>
      <c r="E651" s="18" t="s">
        <v>362</v>
      </c>
      <c r="F651" s="19" t="s">
        <v>363</v>
      </c>
      <c r="G651" s="20" t="s">
        <v>424</v>
      </c>
    </row>
    <row r="652" spans="2:7" ht="18" customHeight="1" x14ac:dyDescent="0.25">
      <c r="B652" s="24" t="s">
        <v>1</v>
      </c>
      <c r="C652" s="21">
        <v>1064</v>
      </c>
      <c r="D652" s="21">
        <v>336</v>
      </c>
      <c r="E652" s="21">
        <v>182</v>
      </c>
      <c r="F652" s="22">
        <v>255</v>
      </c>
      <c r="G652" s="23">
        <v>291</v>
      </c>
    </row>
    <row r="653" spans="2:7" ht="18" customHeight="1" x14ac:dyDescent="0.25">
      <c r="B653" s="4" t="s">
        <v>97</v>
      </c>
      <c r="C653" s="7">
        <v>0.11466165413533834</v>
      </c>
      <c r="D653" s="7">
        <v>9.8214285714285712E-2</v>
      </c>
      <c r="E653" s="7">
        <v>1.098901098901099E-2</v>
      </c>
      <c r="F653" s="8">
        <v>0.16078431372549021</v>
      </c>
      <c r="G653" s="9">
        <v>0.15807560137457044</v>
      </c>
    </row>
    <row r="654" spans="2:7" ht="18" customHeight="1" x14ac:dyDescent="0.25">
      <c r="B654" s="4" t="s">
        <v>98</v>
      </c>
      <c r="C654" s="7">
        <v>0.54135338345864659</v>
      </c>
      <c r="D654" s="7">
        <v>0.45535714285714285</v>
      </c>
      <c r="E654" s="7">
        <v>0.57692307692307687</v>
      </c>
      <c r="F654" s="8">
        <v>0.57647058823529407</v>
      </c>
      <c r="G654" s="9">
        <v>0.58762886597938147</v>
      </c>
    </row>
    <row r="655" spans="2:7" ht="18" customHeight="1" x14ac:dyDescent="0.25">
      <c r="B655" s="4" t="s">
        <v>57</v>
      </c>
      <c r="C655" s="7">
        <v>0.19642857142857142</v>
      </c>
      <c r="D655" s="7">
        <v>0.20238095238095238</v>
      </c>
      <c r="E655" s="7">
        <v>0.29120879120879123</v>
      </c>
      <c r="F655" s="8">
        <v>0.17647058823529413</v>
      </c>
      <c r="G655" s="9">
        <v>0.14776632302405499</v>
      </c>
    </row>
    <row r="656" spans="2:7" ht="18" customHeight="1" x14ac:dyDescent="0.25">
      <c r="B656" s="4" t="s">
        <v>99</v>
      </c>
      <c r="C656" s="7">
        <v>0.12218045112781954</v>
      </c>
      <c r="D656" s="7">
        <v>0.19940476190476192</v>
      </c>
      <c r="E656" s="7">
        <v>9.8901098901098897E-2</v>
      </c>
      <c r="F656" s="8">
        <v>7.8431372549019607E-2</v>
      </c>
      <c r="G656" s="9">
        <v>8.5910652920962199E-2</v>
      </c>
    </row>
    <row r="657" spans="2:7" ht="18" customHeight="1" x14ac:dyDescent="0.25">
      <c r="B657" s="5" t="s">
        <v>100</v>
      </c>
      <c r="C657" s="10">
        <v>2.5375939849624059E-2</v>
      </c>
      <c r="D657" s="10">
        <v>4.4642857142857144E-2</v>
      </c>
      <c r="E657" s="10">
        <v>2.197802197802198E-2</v>
      </c>
      <c r="F657" s="11">
        <v>7.8431372549019607E-3</v>
      </c>
      <c r="G657" s="12">
        <v>2.0618556701030927E-2</v>
      </c>
    </row>
    <row r="658" spans="2:7" ht="18" customHeight="1" x14ac:dyDescent="0.25">
      <c r="B658" s="6" t="s">
        <v>0</v>
      </c>
      <c r="C658" s="13">
        <v>1</v>
      </c>
      <c r="D658" s="13">
        <v>1</v>
      </c>
      <c r="E658" s="13">
        <v>1</v>
      </c>
      <c r="F658" s="14">
        <v>1</v>
      </c>
      <c r="G658" s="15">
        <v>1</v>
      </c>
    </row>
    <row r="665" spans="2:7" ht="34.9" customHeight="1" x14ac:dyDescent="0.25">
      <c r="B665" s="87" t="s">
        <v>119</v>
      </c>
      <c r="C665" s="88"/>
      <c r="D665" s="88"/>
      <c r="E665" s="88"/>
      <c r="F665" s="88"/>
      <c r="G665" s="89"/>
    </row>
    <row r="666" spans="2:7" ht="34.9" customHeight="1" x14ac:dyDescent="0.25">
      <c r="B666" s="16"/>
      <c r="C666" s="17" t="s">
        <v>0</v>
      </c>
      <c r="D666" s="18" t="s">
        <v>423</v>
      </c>
      <c r="E666" s="18" t="s">
        <v>362</v>
      </c>
      <c r="F666" s="19" t="s">
        <v>363</v>
      </c>
      <c r="G666" s="20" t="s">
        <v>424</v>
      </c>
    </row>
    <row r="667" spans="2:7" ht="18" customHeight="1" x14ac:dyDescent="0.25">
      <c r="B667" s="24" t="s">
        <v>1</v>
      </c>
      <c r="C667" s="21">
        <v>1064</v>
      </c>
      <c r="D667" s="21">
        <v>336</v>
      </c>
      <c r="E667" s="21">
        <v>182</v>
      </c>
      <c r="F667" s="22">
        <v>255</v>
      </c>
      <c r="G667" s="23">
        <v>291</v>
      </c>
    </row>
    <row r="668" spans="2:7" ht="18" customHeight="1" x14ac:dyDescent="0.25">
      <c r="B668" s="4" t="s">
        <v>97</v>
      </c>
      <c r="C668" s="7">
        <v>0.35714285714285715</v>
      </c>
      <c r="D668" s="7">
        <v>0.52380952380952384</v>
      </c>
      <c r="E668" s="7">
        <v>0.14285714285714285</v>
      </c>
      <c r="F668" s="8">
        <v>0.27843137254901962</v>
      </c>
      <c r="G668" s="9">
        <v>0.36769759450171824</v>
      </c>
    </row>
    <row r="669" spans="2:7" ht="18" customHeight="1" x14ac:dyDescent="0.25">
      <c r="B669" s="4" t="s">
        <v>98</v>
      </c>
      <c r="C669" s="7">
        <v>0.48402255639097747</v>
      </c>
      <c r="D669" s="7">
        <v>0.4017857142857143</v>
      </c>
      <c r="E669" s="7">
        <v>0.62087912087912089</v>
      </c>
      <c r="F669" s="8">
        <v>0.52156862745098043</v>
      </c>
      <c r="G669" s="9">
        <v>0.46048109965635736</v>
      </c>
    </row>
    <row r="670" spans="2:7" ht="18" customHeight="1" x14ac:dyDescent="0.25">
      <c r="B670" s="4" t="s">
        <v>57</v>
      </c>
      <c r="C670" s="7">
        <v>0.10338345864661654</v>
      </c>
      <c r="D670" s="7">
        <v>4.4642857142857144E-2</v>
      </c>
      <c r="E670" s="7">
        <v>0.18131868131868131</v>
      </c>
      <c r="F670" s="8">
        <v>0.10980392156862745</v>
      </c>
      <c r="G670" s="9">
        <v>0.11683848797250859</v>
      </c>
    </row>
    <row r="671" spans="2:7" ht="18" customHeight="1" x14ac:dyDescent="0.25">
      <c r="B671" s="4" t="s">
        <v>99</v>
      </c>
      <c r="C671" s="7">
        <v>3.9473684210526314E-2</v>
      </c>
      <c r="D671" s="7">
        <v>1.7857142857142856E-2</v>
      </c>
      <c r="E671" s="7">
        <v>3.8461538461538464E-2</v>
      </c>
      <c r="F671" s="8">
        <v>7.0588235294117646E-2</v>
      </c>
      <c r="G671" s="9">
        <v>3.7800687285223365E-2</v>
      </c>
    </row>
    <row r="672" spans="2:7" ht="18" customHeight="1" x14ac:dyDescent="0.25">
      <c r="B672" s="5" t="s">
        <v>100</v>
      </c>
      <c r="C672" s="10">
        <v>1.5977443609022556E-2</v>
      </c>
      <c r="D672" s="10">
        <v>1.1904761904761904E-2</v>
      </c>
      <c r="E672" s="10">
        <v>1.6483516483516484E-2</v>
      </c>
      <c r="F672" s="11">
        <v>1.9607843137254902E-2</v>
      </c>
      <c r="G672" s="12">
        <v>1.7182130584192441E-2</v>
      </c>
    </row>
    <row r="673" spans="2:7" ht="18" customHeight="1" x14ac:dyDescent="0.25">
      <c r="B673" s="6" t="s">
        <v>0</v>
      </c>
      <c r="C673" s="13">
        <v>1</v>
      </c>
      <c r="D673" s="13">
        <v>1</v>
      </c>
      <c r="E673" s="13">
        <v>1</v>
      </c>
      <c r="F673" s="14">
        <v>1</v>
      </c>
      <c r="G673" s="15">
        <v>1</v>
      </c>
    </row>
    <row r="680" spans="2:7" ht="34.9" customHeight="1" x14ac:dyDescent="0.25">
      <c r="B680" s="87" t="s">
        <v>120</v>
      </c>
      <c r="C680" s="88"/>
      <c r="D680" s="88"/>
      <c r="E680" s="88"/>
      <c r="F680" s="88"/>
      <c r="G680" s="89"/>
    </row>
    <row r="681" spans="2:7" ht="34.9" customHeight="1" x14ac:dyDescent="0.25">
      <c r="B681" s="16"/>
      <c r="C681" s="17" t="s">
        <v>0</v>
      </c>
      <c r="D681" s="18" t="s">
        <v>423</v>
      </c>
      <c r="E681" s="18" t="s">
        <v>362</v>
      </c>
      <c r="F681" s="19" t="s">
        <v>363</v>
      </c>
      <c r="G681" s="20" t="s">
        <v>424</v>
      </c>
    </row>
    <row r="682" spans="2:7" ht="18" customHeight="1" x14ac:dyDescent="0.25">
      <c r="B682" s="24" t="s">
        <v>1</v>
      </c>
      <c r="C682" s="21">
        <v>1064</v>
      </c>
      <c r="D682" s="21">
        <v>336</v>
      </c>
      <c r="E682" s="21">
        <v>182</v>
      </c>
      <c r="F682" s="22">
        <v>255</v>
      </c>
      <c r="G682" s="23">
        <v>291</v>
      </c>
    </row>
    <row r="683" spans="2:7" ht="18" customHeight="1" x14ac:dyDescent="0.25">
      <c r="B683" s="4" t="s">
        <v>97</v>
      </c>
      <c r="C683" s="7">
        <v>0.29417293233082709</v>
      </c>
      <c r="D683" s="7">
        <v>0.1875</v>
      </c>
      <c r="E683" s="7">
        <v>0.15934065934065933</v>
      </c>
      <c r="F683" s="8">
        <v>0.42352941176470588</v>
      </c>
      <c r="G683" s="9">
        <v>0.38831615120274915</v>
      </c>
    </row>
    <row r="684" spans="2:7" ht="18" customHeight="1" x14ac:dyDescent="0.25">
      <c r="B684" s="4" t="s">
        <v>98</v>
      </c>
      <c r="C684" s="7">
        <v>0.58270676691729328</v>
      </c>
      <c r="D684" s="7">
        <v>0.6517857142857143</v>
      </c>
      <c r="E684" s="7">
        <v>0.70329670329670335</v>
      </c>
      <c r="F684" s="8">
        <v>0.51764705882352946</v>
      </c>
      <c r="G684" s="9">
        <v>0.4845360824742268</v>
      </c>
    </row>
    <row r="685" spans="2:7" ht="18" customHeight="1" x14ac:dyDescent="0.25">
      <c r="B685" s="4" t="s">
        <v>57</v>
      </c>
      <c r="C685" s="7">
        <v>8.834586466165413E-2</v>
      </c>
      <c r="D685" s="7">
        <v>0.10119047619047619</v>
      </c>
      <c r="E685" s="7">
        <v>0.12087912087912088</v>
      </c>
      <c r="F685" s="8">
        <v>3.1372549019607843E-2</v>
      </c>
      <c r="G685" s="9">
        <v>0.10309278350515463</v>
      </c>
    </row>
    <row r="686" spans="2:7" ht="18" customHeight="1" x14ac:dyDescent="0.25">
      <c r="B686" s="4" t="s">
        <v>99</v>
      </c>
      <c r="C686" s="7">
        <v>2.819548872180451E-2</v>
      </c>
      <c r="D686" s="7">
        <v>4.4642857142857144E-2</v>
      </c>
      <c r="E686" s="7">
        <v>5.4945054945054949E-3</v>
      </c>
      <c r="F686" s="8">
        <v>2.7450980392156862E-2</v>
      </c>
      <c r="G686" s="9">
        <v>2.4054982817869417E-2</v>
      </c>
    </row>
    <row r="687" spans="2:7" ht="18" customHeight="1" x14ac:dyDescent="0.25">
      <c r="B687" s="5" t="s">
        <v>100</v>
      </c>
      <c r="C687" s="10">
        <v>6.5789473684210523E-3</v>
      </c>
      <c r="D687" s="10">
        <v>1.488095238095238E-2</v>
      </c>
      <c r="E687" s="10">
        <v>1.098901098901099E-2</v>
      </c>
      <c r="F687" s="11">
        <v>0</v>
      </c>
      <c r="G687" s="12">
        <v>0</v>
      </c>
    </row>
    <row r="688" spans="2:7" ht="18" customHeight="1" x14ac:dyDescent="0.25">
      <c r="B688" s="6" t="s">
        <v>0</v>
      </c>
      <c r="C688" s="13">
        <v>1</v>
      </c>
      <c r="D688" s="13">
        <v>1</v>
      </c>
      <c r="E688" s="13">
        <v>1</v>
      </c>
      <c r="F688" s="14">
        <v>1</v>
      </c>
      <c r="G688" s="15">
        <v>1</v>
      </c>
    </row>
    <row r="695" spans="2:7" ht="34.9" customHeight="1" x14ac:dyDescent="0.25">
      <c r="B695" s="87" t="s">
        <v>121</v>
      </c>
      <c r="C695" s="88"/>
      <c r="D695" s="88"/>
      <c r="E695" s="88"/>
      <c r="F695" s="88"/>
      <c r="G695" s="89"/>
    </row>
    <row r="696" spans="2:7" ht="34.9" customHeight="1" x14ac:dyDescent="0.25">
      <c r="B696" s="16"/>
      <c r="C696" s="17" t="s">
        <v>0</v>
      </c>
      <c r="D696" s="18" t="s">
        <v>423</v>
      </c>
      <c r="E696" s="18" t="s">
        <v>362</v>
      </c>
      <c r="F696" s="19" t="s">
        <v>363</v>
      </c>
      <c r="G696" s="20" t="s">
        <v>424</v>
      </c>
    </row>
    <row r="697" spans="2:7" ht="18" customHeight="1" x14ac:dyDescent="0.25">
      <c r="B697" s="24" t="s">
        <v>1</v>
      </c>
      <c r="C697" s="21">
        <v>1064</v>
      </c>
      <c r="D697" s="21">
        <v>336</v>
      </c>
      <c r="E697" s="21">
        <v>182</v>
      </c>
      <c r="F697" s="22">
        <v>255</v>
      </c>
      <c r="G697" s="23">
        <v>291</v>
      </c>
    </row>
    <row r="698" spans="2:7" ht="18" customHeight="1" x14ac:dyDescent="0.25">
      <c r="B698" s="4" t="s">
        <v>97</v>
      </c>
      <c r="C698" s="7">
        <v>0.30357142857142855</v>
      </c>
      <c r="D698" s="7">
        <v>0.35714285714285715</v>
      </c>
      <c r="E698" s="7">
        <v>0.14835164835164835</v>
      </c>
      <c r="F698" s="8">
        <v>0.32941176470588235</v>
      </c>
      <c r="G698" s="9">
        <v>0.31615120274914088</v>
      </c>
    </row>
    <row r="699" spans="2:7" ht="18" customHeight="1" x14ac:dyDescent="0.25">
      <c r="B699" s="4" t="s">
        <v>98</v>
      </c>
      <c r="C699" s="7">
        <v>0.52913533834586468</v>
      </c>
      <c r="D699" s="7">
        <v>0.5267857142857143</v>
      </c>
      <c r="E699" s="7">
        <v>0.6648351648351648</v>
      </c>
      <c r="F699" s="8">
        <v>0.49803921568627452</v>
      </c>
      <c r="G699" s="9">
        <v>0.47422680412371132</v>
      </c>
    </row>
    <row r="700" spans="2:7" ht="18" customHeight="1" x14ac:dyDescent="0.25">
      <c r="B700" s="4" t="s">
        <v>57</v>
      </c>
      <c r="C700" s="7">
        <v>5.733082706766917E-2</v>
      </c>
      <c r="D700" s="7">
        <v>3.273809523809524E-2</v>
      </c>
      <c r="E700" s="7">
        <v>8.7912087912087919E-2</v>
      </c>
      <c r="F700" s="8">
        <v>5.8823529411764705E-2</v>
      </c>
      <c r="G700" s="9">
        <v>6.5292096219931275E-2</v>
      </c>
    </row>
    <row r="701" spans="2:7" ht="18" customHeight="1" x14ac:dyDescent="0.25">
      <c r="B701" s="4" t="s">
        <v>99</v>
      </c>
      <c r="C701" s="7">
        <v>9.2105263157894732E-2</v>
      </c>
      <c r="D701" s="7">
        <v>8.3333333333333329E-2</v>
      </c>
      <c r="E701" s="7">
        <v>7.1428571428571425E-2</v>
      </c>
      <c r="F701" s="8">
        <v>0.10588235294117647</v>
      </c>
      <c r="G701" s="9">
        <v>0.10309278350515463</v>
      </c>
    </row>
    <row r="702" spans="2:7" ht="18" customHeight="1" x14ac:dyDescent="0.25">
      <c r="B702" s="5" t="s">
        <v>100</v>
      </c>
      <c r="C702" s="10">
        <v>1.7857142857142856E-2</v>
      </c>
      <c r="D702" s="10">
        <v>0</v>
      </c>
      <c r="E702" s="10">
        <v>2.7472527472527472E-2</v>
      </c>
      <c r="F702" s="11">
        <v>7.8431372549019607E-3</v>
      </c>
      <c r="G702" s="12">
        <v>4.1237113402061855E-2</v>
      </c>
    </row>
    <row r="703" spans="2:7" ht="18" customHeight="1" x14ac:dyDescent="0.25">
      <c r="B703" s="6" t="s">
        <v>0</v>
      </c>
      <c r="C703" s="13">
        <v>1</v>
      </c>
      <c r="D703" s="13">
        <v>1</v>
      </c>
      <c r="E703" s="13">
        <v>1</v>
      </c>
      <c r="F703" s="14">
        <v>1</v>
      </c>
      <c r="G703" s="15">
        <v>1</v>
      </c>
    </row>
    <row r="710" spans="2:7" ht="34.9" customHeight="1" x14ac:dyDescent="0.25">
      <c r="B710" s="87" t="s">
        <v>122</v>
      </c>
      <c r="C710" s="88"/>
      <c r="D710" s="88"/>
      <c r="E710" s="88"/>
      <c r="F710" s="88"/>
      <c r="G710" s="89"/>
    </row>
    <row r="711" spans="2:7" ht="34.9" customHeight="1" x14ac:dyDescent="0.25">
      <c r="B711" s="16"/>
      <c r="C711" s="17" t="s">
        <v>0</v>
      </c>
      <c r="D711" s="18" t="s">
        <v>423</v>
      </c>
      <c r="E711" s="18" t="s">
        <v>362</v>
      </c>
      <c r="F711" s="19" t="s">
        <v>363</v>
      </c>
      <c r="G711" s="20" t="s">
        <v>424</v>
      </c>
    </row>
    <row r="712" spans="2:7" ht="18" customHeight="1" x14ac:dyDescent="0.25">
      <c r="B712" s="24" t="s">
        <v>1</v>
      </c>
      <c r="C712" s="21">
        <v>1064</v>
      </c>
      <c r="D712" s="21">
        <v>336</v>
      </c>
      <c r="E712" s="21">
        <v>182</v>
      </c>
      <c r="F712" s="22">
        <v>255</v>
      </c>
      <c r="G712" s="23">
        <v>291</v>
      </c>
    </row>
    <row r="713" spans="2:7" ht="18" customHeight="1" x14ac:dyDescent="0.25">
      <c r="B713" s="4" t="s">
        <v>97</v>
      </c>
      <c r="C713" s="7">
        <v>7.4248120300751883E-2</v>
      </c>
      <c r="D713" s="7">
        <v>3.5714285714285712E-2</v>
      </c>
      <c r="E713" s="7">
        <v>4.3956043956043959E-2</v>
      </c>
      <c r="F713" s="8">
        <v>3.5294117647058823E-2</v>
      </c>
      <c r="G713" s="9">
        <v>0.1718213058419244</v>
      </c>
    </row>
    <row r="714" spans="2:7" ht="18" customHeight="1" x14ac:dyDescent="0.25">
      <c r="B714" s="4" t="s">
        <v>98</v>
      </c>
      <c r="C714" s="7">
        <v>0.26597744360902253</v>
      </c>
      <c r="D714" s="7">
        <v>0.14880952380952381</v>
      </c>
      <c r="E714" s="7">
        <v>0.36813186813186816</v>
      </c>
      <c r="F714" s="8">
        <v>0.16470588235294117</v>
      </c>
      <c r="G714" s="9">
        <v>0.42611683848797249</v>
      </c>
    </row>
    <row r="715" spans="2:7" ht="18" customHeight="1" x14ac:dyDescent="0.25">
      <c r="B715" s="4" t="s">
        <v>57</v>
      </c>
      <c r="C715" s="7">
        <v>0.125</v>
      </c>
      <c r="D715" s="7">
        <v>0.10416666666666667</v>
      </c>
      <c r="E715" s="7">
        <v>0.21978021978021978</v>
      </c>
      <c r="F715" s="8">
        <v>0.10588235294117647</v>
      </c>
      <c r="G715" s="9">
        <v>0.10652920962199312</v>
      </c>
    </row>
    <row r="716" spans="2:7" ht="18" customHeight="1" x14ac:dyDescent="0.25">
      <c r="B716" s="4" t="s">
        <v>99</v>
      </c>
      <c r="C716" s="7">
        <v>0.46522556390977443</v>
      </c>
      <c r="D716" s="7">
        <v>0.5982142857142857</v>
      </c>
      <c r="E716" s="7">
        <v>0.33516483516483514</v>
      </c>
      <c r="F716" s="8">
        <v>0.6</v>
      </c>
      <c r="G716" s="9">
        <v>0.27491408934707906</v>
      </c>
    </row>
    <row r="717" spans="2:7" ht="18" customHeight="1" x14ac:dyDescent="0.25">
      <c r="B717" s="5" t="s">
        <v>100</v>
      </c>
      <c r="C717" s="10">
        <v>6.9548872180451124E-2</v>
      </c>
      <c r="D717" s="10">
        <v>0.1130952380952381</v>
      </c>
      <c r="E717" s="10">
        <v>3.2967032967032968E-2</v>
      </c>
      <c r="F717" s="11">
        <v>9.4117647058823528E-2</v>
      </c>
      <c r="G717" s="12">
        <v>2.0618556701030927E-2</v>
      </c>
    </row>
    <row r="718" spans="2:7" ht="18" customHeight="1" x14ac:dyDescent="0.25">
      <c r="B718" s="6" t="s">
        <v>0</v>
      </c>
      <c r="C718" s="13">
        <v>1</v>
      </c>
      <c r="D718" s="13">
        <v>1</v>
      </c>
      <c r="E718" s="13">
        <v>1</v>
      </c>
      <c r="F718" s="14">
        <v>1</v>
      </c>
      <c r="G718" s="15">
        <v>1</v>
      </c>
    </row>
    <row r="725" spans="2:7" ht="34.9" customHeight="1" x14ac:dyDescent="0.25">
      <c r="B725" s="87" t="s">
        <v>123</v>
      </c>
      <c r="C725" s="88"/>
      <c r="D725" s="88"/>
      <c r="E725" s="88"/>
      <c r="F725" s="88"/>
      <c r="G725" s="89"/>
    </row>
    <row r="726" spans="2:7" ht="34.9" customHeight="1" x14ac:dyDescent="0.25">
      <c r="B726" s="16"/>
      <c r="C726" s="17" t="s">
        <v>0</v>
      </c>
      <c r="D726" s="18" t="s">
        <v>423</v>
      </c>
      <c r="E726" s="18" t="s">
        <v>362</v>
      </c>
      <c r="F726" s="19" t="s">
        <v>363</v>
      </c>
      <c r="G726" s="20" t="s">
        <v>424</v>
      </c>
    </row>
    <row r="727" spans="2:7" ht="18" customHeight="1" x14ac:dyDescent="0.25">
      <c r="B727" s="24" t="s">
        <v>1</v>
      </c>
      <c r="C727" s="21">
        <v>1064</v>
      </c>
      <c r="D727" s="21">
        <v>336</v>
      </c>
      <c r="E727" s="21">
        <v>182</v>
      </c>
      <c r="F727" s="22">
        <v>255</v>
      </c>
      <c r="G727" s="23">
        <v>291</v>
      </c>
    </row>
    <row r="728" spans="2:7" ht="18" customHeight="1" x14ac:dyDescent="0.25">
      <c r="B728" s="4" t="s">
        <v>97</v>
      </c>
      <c r="C728" s="7">
        <v>5.827067669172932E-2</v>
      </c>
      <c r="D728" s="7">
        <v>2.6785714285714284E-2</v>
      </c>
      <c r="E728" s="7">
        <v>4.9450549450549448E-2</v>
      </c>
      <c r="F728" s="8">
        <v>4.3137254901960784E-2</v>
      </c>
      <c r="G728" s="9">
        <v>0.1134020618556701</v>
      </c>
    </row>
    <row r="729" spans="2:7" ht="18" customHeight="1" x14ac:dyDescent="0.25">
      <c r="B729" s="4" t="s">
        <v>98</v>
      </c>
      <c r="C729" s="7">
        <v>0.28665413533834588</v>
      </c>
      <c r="D729" s="7">
        <v>0.14285714285714285</v>
      </c>
      <c r="E729" s="7">
        <v>0.33516483516483514</v>
      </c>
      <c r="F729" s="8">
        <v>0.22352941176470589</v>
      </c>
      <c r="G729" s="9">
        <v>0.47766323024054985</v>
      </c>
    </row>
    <row r="730" spans="2:7" ht="18" customHeight="1" x14ac:dyDescent="0.25">
      <c r="B730" s="4" t="s">
        <v>57</v>
      </c>
      <c r="C730" s="7">
        <v>0.12781954887218044</v>
      </c>
      <c r="D730" s="7">
        <v>0.12202380952380952</v>
      </c>
      <c r="E730" s="7">
        <v>0.22527472527472528</v>
      </c>
      <c r="F730" s="8">
        <v>0.10196078431372549</v>
      </c>
      <c r="G730" s="9">
        <v>9.6219931271477668E-2</v>
      </c>
    </row>
    <row r="731" spans="2:7" ht="18" customHeight="1" x14ac:dyDescent="0.25">
      <c r="B731" s="4" t="s">
        <v>99</v>
      </c>
      <c r="C731" s="7">
        <v>0.45018796992481203</v>
      </c>
      <c r="D731" s="7">
        <v>0.55952380952380953</v>
      </c>
      <c r="E731" s="7">
        <v>0.37362637362637363</v>
      </c>
      <c r="F731" s="8">
        <v>0.5490196078431373</v>
      </c>
      <c r="G731" s="9">
        <v>0.28522336769759449</v>
      </c>
    </row>
    <row r="732" spans="2:7" ht="18" customHeight="1" x14ac:dyDescent="0.25">
      <c r="B732" s="5" t="s">
        <v>100</v>
      </c>
      <c r="C732" s="10">
        <v>7.7067669172932327E-2</v>
      </c>
      <c r="D732" s="10">
        <v>0.14880952380952381</v>
      </c>
      <c r="E732" s="10">
        <v>1.6483516483516484E-2</v>
      </c>
      <c r="F732" s="11">
        <v>8.2352941176470587E-2</v>
      </c>
      <c r="G732" s="12">
        <v>2.7491408934707903E-2</v>
      </c>
    </row>
    <row r="733" spans="2:7" ht="18" customHeight="1" x14ac:dyDescent="0.25">
      <c r="B733" s="6" t="s">
        <v>0</v>
      </c>
      <c r="C733" s="13">
        <v>1</v>
      </c>
      <c r="D733" s="13">
        <v>1</v>
      </c>
      <c r="E733" s="13">
        <v>1</v>
      </c>
      <c r="F733" s="14">
        <v>1</v>
      </c>
      <c r="G733" s="15">
        <v>1</v>
      </c>
    </row>
    <row r="740" spans="2:7" ht="34.9" customHeight="1" x14ac:dyDescent="0.25">
      <c r="B740" s="87" t="s">
        <v>124</v>
      </c>
      <c r="C740" s="88"/>
      <c r="D740" s="88"/>
      <c r="E740" s="88"/>
      <c r="F740" s="88"/>
      <c r="G740" s="89"/>
    </row>
    <row r="741" spans="2:7" ht="34.9" customHeight="1" x14ac:dyDescent="0.25">
      <c r="B741" s="16"/>
      <c r="C741" s="17" t="s">
        <v>0</v>
      </c>
      <c r="D741" s="18" t="s">
        <v>423</v>
      </c>
      <c r="E741" s="18" t="s">
        <v>362</v>
      </c>
      <c r="F741" s="19" t="s">
        <v>363</v>
      </c>
      <c r="G741" s="20" t="s">
        <v>424</v>
      </c>
    </row>
    <row r="742" spans="2:7" ht="18" customHeight="1" x14ac:dyDescent="0.25">
      <c r="B742" s="24" t="s">
        <v>1</v>
      </c>
      <c r="C742" s="21">
        <v>1064</v>
      </c>
      <c r="D742" s="21">
        <v>336</v>
      </c>
      <c r="E742" s="21">
        <v>182</v>
      </c>
      <c r="F742" s="22">
        <v>255</v>
      </c>
      <c r="G742" s="23">
        <v>291</v>
      </c>
    </row>
    <row r="743" spans="2:7" ht="18" customHeight="1" x14ac:dyDescent="0.25">
      <c r="B743" s="4" t="s">
        <v>97</v>
      </c>
      <c r="C743" s="7">
        <v>6.4849624060150379E-2</v>
      </c>
      <c r="D743" s="7">
        <v>4.1666666666666664E-2</v>
      </c>
      <c r="E743" s="7">
        <v>4.9450549450549448E-2</v>
      </c>
      <c r="F743" s="8">
        <v>6.2745098039215685E-2</v>
      </c>
      <c r="G743" s="9">
        <v>0.10309278350515463</v>
      </c>
    </row>
    <row r="744" spans="2:7" ht="18" customHeight="1" x14ac:dyDescent="0.25">
      <c r="B744" s="4" t="s">
        <v>98</v>
      </c>
      <c r="C744" s="7">
        <v>0.27631578947368424</v>
      </c>
      <c r="D744" s="7">
        <v>0.24107142857142858</v>
      </c>
      <c r="E744" s="7">
        <v>0.30769230769230771</v>
      </c>
      <c r="F744" s="8">
        <v>0.22745098039215686</v>
      </c>
      <c r="G744" s="9">
        <v>0.34020618556701032</v>
      </c>
    </row>
    <row r="745" spans="2:7" ht="18" customHeight="1" x14ac:dyDescent="0.25">
      <c r="B745" s="4" t="s">
        <v>57</v>
      </c>
      <c r="C745" s="7">
        <v>0.22744360902255639</v>
      </c>
      <c r="D745" s="7">
        <v>0.26488095238095238</v>
      </c>
      <c r="E745" s="7">
        <v>0.2967032967032967</v>
      </c>
      <c r="F745" s="8">
        <v>0.16470588235294117</v>
      </c>
      <c r="G745" s="9">
        <v>0.19587628865979381</v>
      </c>
    </row>
    <row r="746" spans="2:7" ht="18" customHeight="1" x14ac:dyDescent="0.25">
      <c r="B746" s="4" t="s">
        <v>99</v>
      </c>
      <c r="C746" s="7">
        <v>0.27443609022556392</v>
      </c>
      <c r="D746" s="7">
        <v>0.28869047619047616</v>
      </c>
      <c r="E746" s="7">
        <v>0.29120879120879123</v>
      </c>
      <c r="F746" s="8">
        <v>0.31764705882352939</v>
      </c>
      <c r="G746" s="9">
        <v>0.20962199312714777</v>
      </c>
    </row>
    <row r="747" spans="2:7" ht="18" customHeight="1" x14ac:dyDescent="0.25">
      <c r="B747" s="5" t="s">
        <v>100</v>
      </c>
      <c r="C747" s="10">
        <v>0.15695488721804512</v>
      </c>
      <c r="D747" s="10">
        <v>0.16369047619047619</v>
      </c>
      <c r="E747" s="10">
        <v>5.4945054945054944E-2</v>
      </c>
      <c r="F747" s="11">
        <v>0.22745098039215686</v>
      </c>
      <c r="G747" s="12">
        <v>0.15120274914089346</v>
      </c>
    </row>
    <row r="748" spans="2:7" ht="18" customHeight="1" x14ac:dyDescent="0.25">
      <c r="B748" s="6" t="s">
        <v>0</v>
      </c>
      <c r="C748" s="13">
        <v>1</v>
      </c>
      <c r="D748" s="13">
        <v>1</v>
      </c>
      <c r="E748" s="13">
        <v>1</v>
      </c>
      <c r="F748" s="14">
        <v>1</v>
      </c>
      <c r="G748" s="15">
        <v>1</v>
      </c>
    </row>
    <row r="755" spans="2:7" ht="34.9" customHeight="1" x14ac:dyDescent="0.25">
      <c r="B755" s="87" t="s">
        <v>125</v>
      </c>
      <c r="C755" s="88"/>
      <c r="D755" s="88"/>
      <c r="E755" s="88"/>
      <c r="F755" s="88"/>
      <c r="G755" s="89"/>
    </row>
    <row r="756" spans="2:7" ht="34.9" customHeight="1" x14ac:dyDescent="0.25">
      <c r="B756" s="16"/>
      <c r="C756" s="17" t="s">
        <v>0</v>
      </c>
      <c r="D756" s="18" t="s">
        <v>423</v>
      </c>
      <c r="E756" s="18" t="s">
        <v>362</v>
      </c>
      <c r="F756" s="19" t="s">
        <v>363</v>
      </c>
      <c r="G756" s="20" t="s">
        <v>424</v>
      </c>
    </row>
    <row r="757" spans="2:7" ht="18" customHeight="1" x14ac:dyDescent="0.25">
      <c r="B757" s="24" t="s">
        <v>1</v>
      </c>
      <c r="C757" s="21">
        <v>1064</v>
      </c>
      <c r="D757" s="21">
        <v>336</v>
      </c>
      <c r="E757" s="21">
        <v>182</v>
      </c>
      <c r="F757" s="22">
        <v>255</v>
      </c>
      <c r="G757" s="23">
        <v>291</v>
      </c>
    </row>
    <row r="758" spans="2:7" ht="18" customHeight="1" x14ac:dyDescent="0.25">
      <c r="B758" s="4" t="s">
        <v>97</v>
      </c>
      <c r="C758" s="7">
        <v>6.5789473684210523E-2</v>
      </c>
      <c r="D758" s="7">
        <v>1.1904761904761904E-2</v>
      </c>
      <c r="E758" s="7">
        <v>2.7472527472527472E-2</v>
      </c>
      <c r="F758" s="8">
        <v>9.8039215686274508E-2</v>
      </c>
      <c r="G758" s="9">
        <v>0.12371134020618557</v>
      </c>
    </row>
    <row r="759" spans="2:7" ht="18" customHeight="1" x14ac:dyDescent="0.25">
      <c r="B759" s="4" t="s">
        <v>98</v>
      </c>
      <c r="C759" s="7">
        <v>0.27349624060150374</v>
      </c>
      <c r="D759" s="7">
        <v>0.13988095238095238</v>
      </c>
      <c r="E759" s="7">
        <v>0.25824175824175827</v>
      </c>
      <c r="F759" s="8">
        <v>0.33333333333333331</v>
      </c>
      <c r="G759" s="9">
        <v>0.38487972508591067</v>
      </c>
    </row>
    <row r="760" spans="2:7" ht="18" customHeight="1" x14ac:dyDescent="0.25">
      <c r="B760" s="4" t="s">
        <v>57</v>
      </c>
      <c r="C760" s="7">
        <v>0.14097744360902256</v>
      </c>
      <c r="D760" s="7">
        <v>0.11011904761904762</v>
      </c>
      <c r="E760" s="7">
        <v>0.2087912087912088</v>
      </c>
      <c r="F760" s="8">
        <v>0.12549019607843137</v>
      </c>
      <c r="G760" s="9">
        <v>0.14776632302405499</v>
      </c>
    </row>
    <row r="761" spans="2:7" ht="18" customHeight="1" x14ac:dyDescent="0.25">
      <c r="B761" s="4" t="s">
        <v>99</v>
      </c>
      <c r="C761" s="7">
        <v>0.4257518796992481</v>
      </c>
      <c r="D761" s="7">
        <v>0.56547619047619047</v>
      </c>
      <c r="E761" s="7">
        <v>0.45054945054945056</v>
      </c>
      <c r="F761" s="8">
        <v>0.3843137254901961</v>
      </c>
      <c r="G761" s="9">
        <v>0.28522336769759449</v>
      </c>
    </row>
    <row r="762" spans="2:7" ht="18" customHeight="1" x14ac:dyDescent="0.25">
      <c r="B762" s="5" t="s">
        <v>100</v>
      </c>
      <c r="C762" s="10">
        <v>9.3984962406015032E-2</v>
      </c>
      <c r="D762" s="10">
        <v>0.17261904761904762</v>
      </c>
      <c r="E762" s="10">
        <v>5.4945054945054944E-2</v>
      </c>
      <c r="F762" s="11">
        <v>5.8823529411764705E-2</v>
      </c>
      <c r="G762" s="12">
        <v>5.8419243986254296E-2</v>
      </c>
    </row>
    <row r="763" spans="2:7" ht="18" customHeight="1" x14ac:dyDescent="0.25">
      <c r="B763" s="6" t="s">
        <v>0</v>
      </c>
      <c r="C763" s="13">
        <v>1</v>
      </c>
      <c r="D763" s="13">
        <v>1</v>
      </c>
      <c r="E763" s="13">
        <v>1</v>
      </c>
      <c r="F763" s="14">
        <v>1</v>
      </c>
      <c r="G763" s="15">
        <v>1</v>
      </c>
    </row>
    <row r="770" spans="2:7" ht="34.9" customHeight="1" x14ac:dyDescent="0.25">
      <c r="B770" s="87" t="s">
        <v>126</v>
      </c>
      <c r="C770" s="88"/>
      <c r="D770" s="88"/>
      <c r="E770" s="88"/>
      <c r="F770" s="88"/>
      <c r="G770" s="89"/>
    </row>
    <row r="771" spans="2:7" ht="34.9" customHeight="1" x14ac:dyDescent="0.25">
      <c r="B771" s="16"/>
      <c r="C771" s="17" t="s">
        <v>0</v>
      </c>
      <c r="D771" s="18" t="s">
        <v>423</v>
      </c>
      <c r="E771" s="18" t="s">
        <v>362</v>
      </c>
      <c r="F771" s="19" t="s">
        <v>363</v>
      </c>
      <c r="G771" s="20" t="s">
        <v>424</v>
      </c>
    </row>
    <row r="772" spans="2:7" ht="18" customHeight="1" x14ac:dyDescent="0.25">
      <c r="B772" s="24" t="s">
        <v>1</v>
      </c>
      <c r="C772" s="21">
        <v>1064</v>
      </c>
      <c r="D772" s="21">
        <v>336</v>
      </c>
      <c r="E772" s="21">
        <v>182</v>
      </c>
      <c r="F772" s="22">
        <v>255</v>
      </c>
      <c r="G772" s="23">
        <v>291</v>
      </c>
    </row>
    <row r="773" spans="2:7" ht="18" customHeight="1" x14ac:dyDescent="0.25">
      <c r="B773" s="4" t="s">
        <v>97</v>
      </c>
      <c r="C773" s="7">
        <v>0.53947368421052633</v>
      </c>
      <c r="D773" s="7">
        <v>0.4732142857142857</v>
      </c>
      <c r="E773" s="7">
        <v>0.4175824175824176</v>
      </c>
      <c r="F773" s="8">
        <v>0.71372549019607845</v>
      </c>
      <c r="G773" s="9">
        <v>0.53951890034364258</v>
      </c>
    </row>
    <row r="774" spans="2:7" ht="18" customHeight="1" x14ac:dyDescent="0.25">
      <c r="B774" s="4" t="s">
        <v>98</v>
      </c>
      <c r="C774" s="7">
        <v>0.40883458646616544</v>
      </c>
      <c r="D774" s="7">
        <v>0.48214285714285715</v>
      </c>
      <c r="E774" s="7">
        <v>0.5</v>
      </c>
      <c r="F774" s="8">
        <v>0.27058823529411763</v>
      </c>
      <c r="G774" s="9">
        <v>0.38831615120274915</v>
      </c>
    </row>
    <row r="775" spans="2:7" ht="18" customHeight="1" x14ac:dyDescent="0.25">
      <c r="B775" s="4" t="s">
        <v>57</v>
      </c>
      <c r="C775" s="7">
        <v>3.1015037593984961E-2</v>
      </c>
      <c r="D775" s="7">
        <v>2.6785714285714284E-2</v>
      </c>
      <c r="E775" s="7">
        <v>6.5934065934065936E-2</v>
      </c>
      <c r="F775" s="8">
        <v>1.1764705882352941E-2</v>
      </c>
      <c r="G775" s="9">
        <v>3.0927835051546393E-2</v>
      </c>
    </row>
    <row r="776" spans="2:7" ht="18" customHeight="1" x14ac:dyDescent="0.25">
      <c r="B776" s="4" t="s">
        <v>99</v>
      </c>
      <c r="C776" s="7">
        <v>1.8796992481203006E-2</v>
      </c>
      <c r="D776" s="7">
        <v>1.7857142857142856E-2</v>
      </c>
      <c r="E776" s="7">
        <v>1.6483516483516484E-2</v>
      </c>
      <c r="F776" s="8">
        <v>3.9215686274509803E-3</v>
      </c>
      <c r="G776" s="9">
        <v>3.4364261168384883E-2</v>
      </c>
    </row>
    <row r="777" spans="2:7" ht="18" customHeight="1" x14ac:dyDescent="0.25">
      <c r="B777" s="5" t="s">
        <v>100</v>
      </c>
      <c r="C777" s="10">
        <v>1.8796992481203006E-3</v>
      </c>
      <c r="D777" s="10">
        <v>0</v>
      </c>
      <c r="E777" s="10">
        <v>0</v>
      </c>
      <c r="F777" s="11">
        <v>0</v>
      </c>
      <c r="G777" s="12">
        <v>6.8728522336769758E-3</v>
      </c>
    </row>
    <row r="778" spans="2:7" ht="18" customHeight="1" x14ac:dyDescent="0.25">
      <c r="B778" s="6" t="s">
        <v>0</v>
      </c>
      <c r="C778" s="13">
        <v>1</v>
      </c>
      <c r="D778" s="13">
        <v>1</v>
      </c>
      <c r="E778" s="13">
        <v>1</v>
      </c>
      <c r="F778" s="14">
        <v>1</v>
      </c>
      <c r="G778" s="15">
        <v>1</v>
      </c>
    </row>
    <row r="785" spans="2:7" ht="34.9" customHeight="1" x14ac:dyDescent="0.25">
      <c r="B785" s="87" t="s">
        <v>127</v>
      </c>
      <c r="C785" s="88"/>
      <c r="D785" s="88"/>
      <c r="E785" s="88"/>
      <c r="F785" s="88"/>
      <c r="G785" s="89"/>
    </row>
    <row r="786" spans="2:7" ht="34.9" customHeight="1" x14ac:dyDescent="0.25">
      <c r="B786" s="16"/>
      <c r="C786" s="17" t="s">
        <v>0</v>
      </c>
      <c r="D786" s="18" t="s">
        <v>423</v>
      </c>
      <c r="E786" s="18" t="s">
        <v>362</v>
      </c>
      <c r="F786" s="19" t="s">
        <v>363</v>
      </c>
      <c r="G786" s="20" t="s">
        <v>424</v>
      </c>
    </row>
    <row r="787" spans="2:7" ht="18" customHeight="1" x14ac:dyDescent="0.25">
      <c r="B787" s="24" t="s">
        <v>1</v>
      </c>
      <c r="C787" s="21">
        <v>1064</v>
      </c>
      <c r="D787" s="21">
        <v>336</v>
      </c>
      <c r="E787" s="21">
        <v>182</v>
      </c>
      <c r="F787" s="22">
        <v>255</v>
      </c>
      <c r="G787" s="23">
        <v>291</v>
      </c>
    </row>
    <row r="788" spans="2:7" ht="18" customHeight="1" x14ac:dyDescent="0.25">
      <c r="B788" s="4" t="s">
        <v>97</v>
      </c>
      <c r="C788" s="7">
        <v>0.15507518796992481</v>
      </c>
      <c r="D788" s="7">
        <v>0.30952380952380953</v>
      </c>
      <c r="E788" s="7">
        <v>0.16483516483516483</v>
      </c>
      <c r="F788" s="8">
        <v>3.1372549019607843E-2</v>
      </c>
      <c r="G788" s="9">
        <v>7.903780068728522E-2</v>
      </c>
    </row>
    <row r="789" spans="2:7" ht="18" customHeight="1" x14ac:dyDescent="0.25">
      <c r="B789" s="4" t="s">
        <v>98</v>
      </c>
      <c r="C789" s="7">
        <v>0.42105263157894735</v>
      </c>
      <c r="D789" s="7">
        <v>0.49107142857142855</v>
      </c>
      <c r="E789" s="7">
        <v>0.59340659340659341</v>
      </c>
      <c r="F789" s="8">
        <v>0.21176470588235294</v>
      </c>
      <c r="G789" s="9">
        <v>0.41580756013745707</v>
      </c>
    </row>
    <row r="790" spans="2:7" ht="18" customHeight="1" x14ac:dyDescent="0.25">
      <c r="B790" s="4" t="s">
        <v>57</v>
      </c>
      <c r="C790" s="7">
        <v>9.1165413533834588E-2</v>
      </c>
      <c r="D790" s="7">
        <v>7.1428571428571425E-2</v>
      </c>
      <c r="E790" s="7">
        <v>0.15384615384615385</v>
      </c>
      <c r="F790" s="8">
        <v>7.4509803921568626E-2</v>
      </c>
      <c r="G790" s="9">
        <v>8.9347079037800689E-2</v>
      </c>
    </row>
    <row r="791" spans="2:7" ht="18" customHeight="1" x14ac:dyDescent="0.25">
      <c r="B791" s="4" t="s">
        <v>99</v>
      </c>
      <c r="C791" s="7">
        <v>0.25187969924812031</v>
      </c>
      <c r="D791" s="7">
        <v>0.10119047619047619</v>
      </c>
      <c r="E791" s="7">
        <v>8.2417582417582416E-2</v>
      </c>
      <c r="F791" s="8">
        <v>0.49411764705882355</v>
      </c>
      <c r="G791" s="9">
        <v>0.31958762886597936</v>
      </c>
    </row>
    <row r="792" spans="2:7" ht="18" customHeight="1" x14ac:dyDescent="0.25">
      <c r="B792" s="5" t="s">
        <v>100</v>
      </c>
      <c r="C792" s="10">
        <v>8.0827067669172928E-2</v>
      </c>
      <c r="D792" s="10">
        <v>2.6785714285714284E-2</v>
      </c>
      <c r="E792" s="10">
        <v>5.4945054945054949E-3</v>
      </c>
      <c r="F792" s="11">
        <v>0.18823529411764706</v>
      </c>
      <c r="G792" s="12">
        <v>9.6219931271477668E-2</v>
      </c>
    </row>
    <row r="793" spans="2:7" ht="18" customHeight="1" x14ac:dyDescent="0.25">
      <c r="B793" s="6" t="s">
        <v>0</v>
      </c>
      <c r="C793" s="13">
        <v>1</v>
      </c>
      <c r="D793" s="13">
        <v>1</v>
      </c>
      <c r="E793" s="13">
        <v>1</v>
      </c>
      <c r="F793" s="14">
        <v>1</v>
      </c>
      <c r="G793" s="15">
        <v>1</v>
      </c>
    </row>
    <row r="800" spans="2:7" ht="34.9" customHeight="1" x14ac:dyDescent="0.25">
      <c r="B800" s="87" t="s">
        <v>128</v>
      </c>
      <c r="C800" s="88"/>
      <c r="D800" s="88"/>
      <c r="E800" s="88"/>
      <c r="F800" s="88"/>
      <c r="G800" s="89"/>
    </row>
    <row r="801" spans="2:7" ht="34.9" customHeight="1" x14ac:dyDescent="0.25">
      <c r="B801" s="16"/>
      <c r="C801" s="17" t="s">
        <v>0</v>
      </c>
      <c r="D801" s="18" t="s">
        <v>423</v>
      </c>
      <c r="E801" s="18" t="s">
        <v>362</v>
      </c>
      <c r="F801" s="19" t="s">
        <v>363</v>
      </c>
      <c r="G801" s="20" t="s">
        <v>424</v>
      </c>
    </row>
    <row r="802" spans="2:7" ht="18" customHeight="1" x14ac:dyDescent="0.25">
      <c r="B802" s="24" t="s">
        <v>1</v>
      </c>
      <c r="C802" s="21">
        <v>1064</v>
      </c>
      <c r="D802" s="21">
        <v>336</v>
      </c>
      <c r="E802" s="21">
        <v>182</v>
      </c>
      <c r="F802" s="22">
        <v>255</v>
      </c>
      <c r="G802" s="23">
        <v>291</v>
      </c>
    </row>
    <row r="803" spans="2:7" ht="18" customHeight="1" x14ac:dyDescent="0.25">
      <c r="B803" s="4" t="s">
        <v>97</v>
      </c>
      <c r="C803" s="7">
        <v>0.19266917293233082</v>
      </c>
      <c r="D803" s="7">
        <v>5.6547619047619048E-2</v>
      </c>
      <c r="E803" s="7">
        <v>3.8461538461538464E-2</v>
      </c>
      <c r="F803" s="8">
        <v>0.396078431372549</v>
      </c>
      <c r="G803" s="9">
        <v>0.26804123711340205</v>
      </c>
    </row>
    <row r="804" spans="2:7" ht="18" customHeight="1" x14ac:dyDescent="0.25">
      <c r="B804" s="4" t="s">
        <v>98</v>
      </c>
      <c r="C804" s="7">
        <v>0.35526315789473684</v>
      </c>
      <c r="D804" s="7">
        <v>0.19047619047619047</v>
      </c>
      <c r="E804" s="7">
        <v>0.40109890109890112</v>
      </c>
      <c r="F804" s="8">
        <v>0.51372549019607838</v>
      </c>
      <c r="G804" s="9">
        <v>0.37800687285223367</v>
      </c>
    </row>
    <row r="805" spans="2:7" ht="18" customHeight="1" x14ac:dyDescent="0.25">
      <c r="B805" s="4" t="s">
        <v>57</v>
      </c>
      <c r="C805" s="7">
        <v>0.14191729323308272</v>
      </c>
      <c r="D805" s="7">
        <v>0.15773809523809523</v>
      </c>
      <c r="E805" s="7">
        <v>0.24725274725274726</v>
      </c>
      <c r="F805" s="8">
        <v>4.3137254901960784E-2</v>
      </c>
      <c r="G805" s="9">
        <v>0.14432989690721648</v>
      </c>
    </row>
    <row r="806" spans="2:7" ht="18" customHeight="1" x14ac:dyDescent="0.25">
      <c r="B806" s="4" t="s">
        <v>99</v>
      </c>
      <c r="C806" s="7">
        <v>0.23496240601503759</v>
      </c>
      <c r="D806" s="7">
        <v>0.41666666666666669</v>
      </c>
      <c r="E806" s="7">
        <v>0.25824175824175827</v>
      </c>
      <c r="F806" s="8">
        <v>4.3137254901960784E-2</v>
      </c>
      <c r="G806" s="9">
        <v>0.17869415807560138</v>
      </c>
    </row>
    <row r="807" spans="2:7" ht="18" customHeight="1" x14ac:dyDescent="0.25">
      <c r="B807" s="5" t="s">
        <v>100</v>
      </c>
      <c r="C807" s="10">
        <v>7.5187969924812026E-2</v>
      </c>
      <c r="D807" s="10">
        <v>0.17857142857142858</v>
      </c>
      <c r="E807" s="10">
        <v>5.4945054945054944E-2</v>
      </c>
      <c r="F807" s="11">
        <v>3.9215686274509803E-3</v>
      </c>
      <c r="G807" s="12">
        <v>3.0927835051546393E-2</v>
      </c>
    </row>
    <row r="808" spans="2:7" ht="18" customHeight="1" x14ac:dyDescent="0.25">
      <c r="B808" s="6" t="s">
        <v>0</v>
      </c>
      <c r="C808" s="13">
        <v>1</v>
      </c>
      <c r="D808" s="13">
        <v>1</v>
      </c>
      <c r="E808" s="13">
        <v>1</v>
      </c>
      <c r="F808" s="14">
        <v>1</v>
      </c>
      <c r="G808" s="15">
        <v>1</v>
      </c>
    </row>
    <row r="815" spans="2:7" ht="34.9" customHeight="1" x14ac:dyDescent="0.25">
      <c r="B815" s="87" t="s">
        <v>129</v>
      </c>
      <c r="C815" s="88"/>
      <c r="D815" s="88"/>
      <c r="E815" s="88"/>
      <c r="F815" s="88"/>
      <c r="G815" s="89"/>
    </row>
    <row r="816" spans="2:7" ht="34.9" customHeight="1" x14ac:dyDescent="0.25">
      <c r="B816" s="16"/>
      <c r="C816" s="17" t="s">
        <v>0</v>
      </c>
      <c r="D816" s="18" t="s">
        <v>423</v>
      </c>
      <c r="E816" s="18" t="s">
        <v>362</v>
      </c>
      <c r="F816" s="19" t="s">
        <v>363</v>
      </c>
      <c r="G816" s="20" t="s">
        <v>424</v>
      </c>
    </row>
    <row r="817" spans="2:7" ht="18" customHeight="1" x14ac:dyDescent="0.25">
      <c r="B817" s="24" t="s">
        <v>1</v>
      </c>
      <c r="C817" s="21">
        <v>1064</v>
      </c>
      <c r="D817" s="21">
        <v>336</v>
      </c>
      <c r="E817" s="21">
        <v>182</v>
      </c>
      <c r="F817" s="22">
        <v>255</v>
      </c>
      <c r="G817" s="23">
        <v>291</v>
      </c>
    </row>
    <row r="818" spans="2:7" ht="18" customHeight="1" x14ac:dyDescent="0.25">
      <c r="B818" s="4" t="s">
        <v>97</v>
      </c>
      <c r="C818" s="7">
        <v>0.2575187969924812</v>
      </c>
      <c r="D818" s="7">
        <v>0.17261904761904762</v>
      </c>
      <c r="E818" s="7">
        <v>0.14835164835164835</v>
      </c>
      <c r="F818" s="8">
        <v>0.36078431372549019</v>
      </c>
      <c r="G818" s="9">
        <v>0.33333333333333331</v>
      </c>
    </row>
    <row r="819" spans="2:7" ht="18" customHeight="1" x14ac:dyDescent="0.25">
      <c r="B819" s="4" t="s">
        <v>98</v>
      </c>
      <c r="C819" s="7">
        <v>0.52443609022556392</v>
      </c>
      <c r="D819" s="7">
        <v>0.52083333333333337</v>
      </c>
      <c r="E819" s="7">
        <v>0.60439560439560436</v>
      </c>
      <c r="F819" s="8">
        <v>0.49019607843137253</v>
      </c>
      <c r="G819" s="9">
        <v>0.50859106529209619</v>
      </c>
    </row>
    <row r="820" spans="2:7" ht="18" customHeight="1" x14ac:dyDescent="0.25">
      <c r="B820" s="4" t="s">
        <v>57</v>
      </c>
      <c r="C820" s="7">
        <v>7.8947368421052627E-2</v>
      </c>
      <c r="D820" s="7">
        <v>8.9285714285714288E-2</v>
      </c>
      <c r="E820" s="7">
        <v>9.8901098901098897E-2</v>
      </c>
      <c r="F820" s="8">
        <v>6.2745098039215685E-2</v>
      </c>
      <c r="G820" s="9">
        <v>6.8728522336769765E-2</v>
      </c>
    </row>
    <row r="821" spans="2:7" ht="18" customHeight="1" x14ac:dyDescent="0.25">
      <c r="B821" s="4" t="s">
        <v>99</v>
      </c>
      <c r="C821" s="7">
        <v>0.11842105263157894</v>
      </c>
      <c r="D821" s="7">
        <v>0.16964285714285715</v>
      </c>
      <c r="E821" s="7">
        <v>0.12637362637362637</v>
      </c>
      <c r="F821" s="8">
        <v>8.2352941176470587E-2</v>
      </c>
      <c r="G821" s="9">
        <v>8.5910652920962199E-2</v>
      </c>
    </row>
    <row r="822" spans="2:7" ht="18" customHeight="1" x14ac:dyDescent="0.25">
      <c r="B822" s="5" t="s">
        <v>100</v>
      </c>
      <c r="C822" s="10">
        <v>2.0676691729323307E-2</v>
      </c>
      <c r="D822" s="10">
        <v>4.7619047619047616E-2</v>
      </c>
      <c r="E822" s="10">
        <v>2.197802197802198E-2</v>
      </c>
      <c r="F822" s="11">
        <v>3.9215686274509803E-3</v>
      </c>
      <c r="G822" s="12">
        <v>3.4364261168384879E-3</v>
      </c>
    </row>
    <row r="823" spans="2:7" ht="18" customHeight="1" x14ac:dyDescent="0.25">
      <c r="B823" s="6" t="s">
        <v>0</v>
      </c>
      <c r="C823" s="13">
        <v>1</v>
      </c>
      <c r="D823" s="13">
        <v>1</v>
      </c>
      <c r="E823" s="13">
        <v>1</v>
      </c>
      <c r="F823" s="14">
        <v>1</v>
      </c>
      <c r="G823" s="15">
        <v>1</v>
      </c>
    </row>
    <row r="830" spans="2:7" ht="34.9" customHeight="1" x14ac:dyDescent="0.25">
      <c r="B830" s="87" t="s">
        <v>130</v>
      </c>
      <c r="C830" s="88"/>
      <c r="D830" s="88"/>
      <c r="E830" s="88"/>
      <c r="F830" s="88"/>
      <c r="G830" s="89"/>
    </row>
    <row r="831" spans="2:7" ht="34.9" customHeight="1" x14ac:dyDescent="0.25">
      <c r="B831" s="16"/>
      <c r="C831" s="17" t="s">
        <v>0</v>
      </c>
      <c r="D831" s="18" t="s">
        <v>423</v>
      </c>
      <c r="E831" s="18" t="s">
        <v>362</v>
      </c>
      <c r="F831" s="19" t="s">
        <v>363</v>
      </c>
      <c r="G831" s="20" t="s">
        <v>424</v>
      </c>
    </row>
    <row r="832" spans="2:7" ht="18" customHeight="1" x14ac:dyDescent="0.25">
      <c r="B832" s="24" t="s">
        <v>1</v>
      </c>
      <c r="C832" s="21">
        <v>1064</v>
      </c>
      <c r="D832" s="21">
        <v>336</v>
      </c>
      <c r="E832" s="21">
        <v>182</v>
      </c>
      <c r="F832" s="22">
        <v>255</v>
      </c>
      <c r="G832" s="23">
        <v>291</v>
      </c>
    </row>
    <row r="833" spans="2:7" ht="18" customHeight="1" x14ac:dyDescent="0.25">
      <c r="B833" s="4" t="s">
        <v>97</v>
      </c>
      <c r="C833" s="7">
        <v>0.28007518796992481</v>
      </c>
      <c r="D833" s="7">
        <v>0.21428571428571427</v>
      </c>
      <c r="E833" s="7">
        <v>0.21978021978021978</v>
      </c>
      <c r="F833" s="8">
        <v>0.36470588235294116</v>
      </c>
      <c r="G833" s="9">
        <v>0.31958762886597936</v>
      </c>
    </row>
    <row r="834" spans="2:7" ht="18" customHeight="1" x14ac:dyDescent="0.25">
      <c r="B834" s="4" t="s">
        <v>98</v>
      </c>
      <c r="C834" s="7">
        <v>0.54041353383458646</v>
      </c>
      <c r="D834" s="7">
        <v>0.5625</v>
      </c>
      <c r="E834" s="7">
        <v>0.57692307692307687</v>
      </c>
      <c r="F834" s="8">
        <v>0.52549019607843139</v>
      </c>
      <c r="G834" s="9">
        <v>0.50515463917525771</v>
      </c>
    </row>
    <row r="835" spans="2:7" ht="18" customHeight="1" x14ac:dyDescent="0.25">
      <c r="B835" s="4" t="s">
        <v>57</v>
      </c>
      <c r="C835" s="7">
        <v>5.1691729323308268E-2</v>
      </c>
      <c r="D835" s="7">
        <v>5.3571428571428568E-2</v>
      </c>
      <c r="E835" s="7">
        <v>6.5934065934065936E-2</v>
      </c>
      <c r="F835" s="8">
        <v>2.7450980392156862E-2</v>
      </c>
      <c r="G835" s="9">
        <v>6.1855670103092786E-2</v>
      </c>
    </row>
    <row r="836" spans="2:7" ht="18" customHeight="1" x14ac:dyDescent="0.25">
      <c r="B836" s="4" t="s">
        <v>99</v>
      </c>
      <c r="C836" s="7">
        <v>9.3984962406015032E-2</v>
      </c>
      <c r="D836" s="7">
        <v>0.13392857142857142</v>
      </c>
      <c r="E836" s="7">
        <v>0.1043956043956044</v>
      </c>
      <c r="F836" s="8">
        <v>4.7058823529411764E-2</v>
      </c>
      <c r="G836" s="9">
        <v>8.247422680412371E-2</v>
      </c>
    </row>
    <row r="837" spans="2:7" ht="18" customHeight="1" x14ac:dyDescent="0.25">
      <c r="B837" s="5" t="s">
        <v>100</v>
      </c>
      <c r="C837" s="10">
        <v>3.3834586466165412E-2</v>
      </c>
      <c r="D837" s="10">
        <v>3.5714285714285712E-2</v>
      </c>
      <c r="E837" s="10">
        <v>3.2967032967032968E-2</v>
      </c>
      <c r="F837" s="11">
        <v>3.5294117647058823E-2</v>
      </c>
      <c r="G837" s="12">
        <v>3.0927835051546393E-2</v>
      </c>
    </row>
    <row r="838" spans="2:7" ht="18" customHeight="1" x14ac:dyDescent="0.25">
      <c r="B838" s="6" t="s">
        <v>0</v>
      </c>
      <c r="C838" s="13">
        <v>1</v>
      </c>
      <c r="D838" s="13">
        <v>1</v>
      </c>
      <c r="E838" s="13">
        <v>1</v>
      </c>
      <c r="F838" s="14">
        <v>1</v>
      </c>
      <c r="G838" s="15">
        <v>1</v>
      </c>
    </row>
    <row r="845" spans="2:7" ht="34.9" customHeight="1" x14ac:dyDescent="0.25">
      <c r="B845" s="87" t="s">
        <v>131</v>
      </c>
      <c r="C845" s="88"/>
      <c r="D845" s="88"/>
      <c r="E845" s="88"/>
      <c r="F845" s="88"/>
      <c r="G845" s="89"/>
    </row>
    <row r="846" spans="2:7" ht="34.9" customHeight="1" x14ac:dyDescent="0.25">
      <c r="B846" s="16"/>
      <c r="C846" s="17" t="s">
        <v>0</v>
      </c>
      <c r="D846" s="18" t="s">
        <v>423</v>
      </c>
      <c r="E846" s="18" t="s">
        <v>362</v>
      </c>
      <c r="F846" s="19" t="s">
        <v>363</v>
      </c>
      <c r="G846" s="20" t="s">
        <v>424</v>
      </c>
    </row>
    <row r="847" spans="2:7" ht="18" customHeight="1" x14ac:dyDescent="0.25">
      <c r="B847" s="24" t="s">
        <v>1</v>
      </c>
      <c r="C847" s="21">
        <v>1064</v>
      </c>
      <c r="D847" s="21">
        <v>336</v>
      </c>
      <c r="E847" s="21">
        <v>182</v>
      </c>
      <c r="F847" s="22">
        <v>255</v>
      </c>
      <c r="G847" s="23">
        <v>291</v>
      </c>
    </row>
    <row r="848" spans="2:7" ht="18" customHeight="1" x14ac:dyDescent="0.25">
      <c r="B848" s="4" t="s">
        <v>97</v>
      </c>
      <c r="C848" s="7">
        <v>0.24530075187969924</v>
      </c>
      <c r="D848" s="7">
        <v>0.11904761904761904</v>
      </c>
      <c r="E848" s="7">
        <v>0.12087912087912088</v>
      </c>
      <c r="F848" s="8">
        <v>0.38823529411764707</v>
      </c>
      <c r="G848" s="9">
        <v>0.3436426116838488</v>
      </c>
    </row>
    <row r="849" spans="2:7" ht="18" customHeight="1" x14ac:dyDescent="0.25">
      <c r="B849" s="4" t="s">
        <v>98</v>
      </c>
      <c r="C849" s="7">
        <v>0.59210526315789469</v>
      </c>
      <c r="D849" s="7">
        <v>0.60416666666666663</v>
      </c>
      <c r="E849" s="7">
        <v>0.69780219780219777</v>
      </c>
      <c r="F849" s="8">
        <v>0.55686274509803924</v>
      </c>
      <c r="G849" s="9">
        <v>0.54295532646048106</v>
      </c>
    </row>
    <row r="850" spans="2:7" ht="18" customHeight="1" x14ac:dyDescent="0.25">
      <c r="B850" s="4" t="s">
        <v>57</v>
      </c>
      <c r="C850" s="7">
        <v>6.3909774436090222E-2</v>
      </c>
      <c r="D850" s="7">
        <v>8.0357142857142863E-2</v>
      </c>
      <c r="E850" s="7">
        <v>9.8901098901098897E-2</v>
      </c>
      <c r="F850" s="8">
        <v>2.3529411764705882E-2</v>
      </c>
      <c r="G850" s="9">
        <v>5.8419243986254296E-2</v>
      </c>
    </row>
    <row r="851" spans="2:7" ht="18" customHeight="1" x14ac:dyDescent="0.25">
      <c r="B851" s="4" t="s">
        <v>99</v>
      </c>
      <c r="C851" s="7">
        <v>7.8007518796992484E-2</v>
      </c>
      <c r="D851" s="7">
        <v>0.14880952380952381</v>
      </c>
      <c r="E851" s="7">
        <v>5.4945054945054944E-2</v>
      </c>
      <c r="F851" s="8">
        <v>2.7450980392156862E-2</v>
      </c>
      <c r="G851" s="9">
        <v>5.4982817869415807E-2</v>
      </c>
    </row>
    <row r="852" spans="2:7" ht="18" customHeight="1" x14ac:dyDescent="0.25">
      <c r="B852" s="5" t="s">
        <v>100</v>
      </c>
      <c r="C852" s="10">
        <v>2.0676691729323307E-2</v>
      </c>
      <c r="D852" s="10">
        <v>4.7619047619047616E-2</v>
      </c>
      <c r="E852" s="10">
        <v>2.7472527472527472E-2</v>
      </c>
      <c r="F852" s="11">
        <v>3.9215686274509803E-3</v>
      </c>
      <c r="G852" s="12">
        <v>0</v>
      </c>
    </row>
    <row r="853" spans="2:7" ht="18" customHeight="1" x14ac:dyDescent="0.25">
      <c r="B853" s="6" t="s">
        <v>0</v>
      </c>
      <c r="C853" s="13">
        <v>1</v>
      </c>
      <c r="D853" s="13">
        <v>1</v>
      </c>
      <c r="E853" s="13">
        <v>1</v>
      </c>
      <c r="F853" s="14">
        <v>1</v>
      </c>
      <c r="G853" s="15">
        <v>1</v>
      </c>
    </row>
    <row r="860" spans="2:7" ht="34.9" customHeight="1" x14ac:dyDescent="0.25">
      <c r="B860" s="87" t="s">
        <v>132</v>
      </c>
      <c r="C860" s="88"/>
      <c r="D860" s="88"/>
      <c r="E860" s="88"/>
      <c r="F860" s="88"/>
      <c r="G860" s="89"/>
    </row>
    <row r="861" spans="2:7" ht="34.9" customHeight="1" x14ac:dyDescent="0.25">
      <c r="B861" s="16"/>
      <c r="C861" s="17" t="s">
        <v>0</v>
      </c>
      <c r="D861" s="18" t="s">
        <v>423</v>
      </c>
      <c r="E861" s="18" t="s">
        <v>362</v>
      </c>
      <c r="F861" s="19" t="s">
        <v>363</v>
      </c>
      <c r="G861" s="20" t="s">
        <v>424</v>
      </c>
    </row>
    <row r="862" spans="2:7" ht="18" customHeight="1" x14ac:dyDescent="0.25">
      <c r="B862" s="24" t="s">
        <v>1</v>
      </c>
      <c r="C862" s="21">
        <v>1064</v>
      </c>
      <c r="D862" s="21">
        <v>336</v>
      </c>
      <c r="E862" s="21">
        <v>182</v>
      </c>
      <c r="F862" s="22">
        <v>255</v>
      </c>
      <c r="G862" s="23">
        <v>291</v>
      </c>
    </row>
    <row r="863" spans="2:7" ht="18" customHeight="1" x14ac:dyDescent="0.25">
      <c r="B863" s="4" t="s">
        <v>97</v>
      </c>
      <c r="C863" s="7">
        <v>6.4849624060150379E-2</v>
      </c>
      <c r="D863" s="7">
        <v>3.5714285714285712E-2</v>
      </c>
      <c r="E863" s="7">
        <v>6.043956043956044E-2</v>
      </c>
      <c r="F863" s="8">
        <v>4.7058823529411764E-2</v>
      </c>
      <c r="G863" s="9">
        <v>0.11683848797250859</v>
      </c>
    </row>
    <row r="864" spans="2:7" ht="18" customHeight="1" x14ac:dyDescent="0.25">
      <c r="B864" s="4" t="s">
        <v>98</v>
      </c>
      <c r="C864" s="7">
        <v>0.21240601503759399</v>
      </c>
      <c r="D864" s="7">
        <v>0.1875</v>
      </c>
      <c r="E864" s="7">
        <v>0.25274725274725274</v>
      </c>
      <c r="F864" s="8">
        <v>0.21176470588235294</v>
      </c>
      <c r="G864" s="9">
        <v>0.21649484536082475</v>
      </c>
    </row>
    <row r="865" spans="2:7" ht="18" customHeight="1" x14ac:dyDescent="0.25">
      <c r="B865" s="4" t="s">
        <v>57</v>
      </c>
      <c r="C865" s="7">
        <v>0.1156015037593985</v>
      </c>
      <c r="D865" s="7">
        <v>0.12202380952380952</v>
      </c>
      <c r="E865" s="7">
        <v>0.13736263736263737</v>
      </c>
      <c r="F865" s="8">
        <v>9.0196078431372548E-2</v>
      </c>
      <c r="G865" s="9">
        <v>0.11683848797250859</v>
      </c>
    </row>
    <row r="866" spans="2:7" ht="18" customHeight="1" x14ac:dyDescent="0.25">
      <c r="B866" s="4" t="s">
        <v>99</v>
      </c>
      <c r="C866" s="7">
        <v>0.50187969924812026</v>
      </c>
      <c r="D866" s="7">
        <v>0.51190476190476186</v>
      </c>
      <c r="E866" s="7">
        <v>0.48901098901098899</v>
      </c>
      <c r="F866" s="8">
        <v>0.56470588235294117</v>
      </c>
      <c r="G866" s="9">
        <v>0.44329896907216493</v>
      </c>
    </row>
    <row r="867" spans="2:7" ht="18" customHeight="1" x14ac:dyDescent="0.25">
      <c r="B867" s="5" t="s">
        <v>100</v>
      </c>
      <c r="C867" s="10">
        <v>0.10526315789473684</v>
      </c>
      <c r="D867" s="10">
        <v>0.14285714285714285</v>
      </c>
      <c r="E867" s="10">
        <v>6.043956043956044E-2</v>
      </c>
      <c r="F867" s="11">
        <v>8.6274509803921567E-2</v>
      </c>
      <c r="G867" s="12">
        <v>0.10652920962199312</v>
      </c>
    </row>
    <row r="868" spans="2:7" ht="18" customHeight="1" x14ac:dyDescent="0.25">
      <c r="B868" s="6" t="s">
        <v>0</v>
      </c>
      <c r="C868" s="13">
        <v>1</v>
      </c>
      <c r="D868" s="13">
        <v>1</v>
      </c>
      <c r="E868" s="13">
        <v>1</v>
      </c>
      <c r="F868" s="14">
        <v>1</v>
      </c>
      <c r="G868" s="15">
        <v>1</v>
      </c>
    </row>
    <row r="875" spans="2:7" ht="34.9" customHeight="1" x14ac:dyDescent="0.25">
      <c r="B875" s="87" t="s">
        <v>133</v>
      </c>
      <c r="C875" s="88"/>
      <c r="D875" s="88"/>
      <c r="E875" s="88"/>
      <c r="F875" s="88"/>
      <c r="G875" s="89"/>
    </row>
    <row r="876" spans="2:7" ht="34.9" customHeight="1" x14ac:dyDescent="0.25">
      <c r="B876" s="16"/>
      <c r="C876" s="17" t="s">
        <v>0</v>
      </c>
      <c r="D876" s="18" t="s">
        <v>423</v>
      </c>
      <c r="E876" s="18" t="s">
        <v>362</v>
      </c>
      <c r="F876" s="19" t="s">
        <v>363</v>
      </c>
      <c r="G876" s="20" t="s">
        <v>424</v>
      </c>
    </row>
    <row r="877" spans="2:7" ht="18" customHeight="1" x14ac:dyDescent="0.25">
      <c r="B877" s="24" t="s">
        <v>1</v>
      </c>
      <c r="C877" s="21">
        <v>1064</v>
      </c>
      <c r="D877" s="21">
        <v>336</v>
      </c>
      <c r="E877" s="21">
        <v>182</v>
      </c>
      <c r="F877" s="22">
        <v>255</v>
      </c>
      <c r="G877" s="23">
        <v>291</v>
      </c>
    </row>
    <row r="878" spans="2:7" ht="18" customHeight="1" x14ac:dyDescent="0.25">
      <c r="B878" s="4" t="s">
        <v>97</v>
      </c>
      <c r="C878" s="7">
        <v>2.819548872180451E-2</v>
      </c>
      <c r="D878" s="7">
        <v>5.9523809523809521E-3</v>
      </c>
      <c r="E878" s="7">
        <v>5.4945054945054949E-3</v>
      </c>
      <c r="F878" s="8">
        <v>5.8823529411764705E-2</v>
      </c>
      <c r="G878" s="9">
        <v>4.1237113402061855E-2</v>
      </c>
    </row>
    <row r="879" spans="2:7" ht="18" customHeight="1" x14ac:dyDescent="0.25">
      <c r="B879" s="4" t="s">
        <v>98</v>
      </c>
      <c r="C879" s="7">
        <v>8.9285714285714288E-2</v>
      </c>
      <c r="D879" s="7">
        <v>1.7857142857142856E-2</v>
      </c>
      <c r="E879" s="7">
        <v>8.2417582417582416E-2</v>
      </c>
      <c r="F879" s="8">
        <v>0.13725490196078433</v>
      </c>
      <c r="G879" s="9">
        <v>0.13402061855670103</v>
      </c>
    </row>
    <row r="880" spans="2:7" ht="18" customHeight="1" x14ac:dyDescent="0.25">
      <c r="B880" s="4" t="s">
        <v>57</v>
      </c>
      <c r="C880" s="7">
        <v>9.7744360902255634E-2</v>
      </c>
      <c r="D880" s="7">
        <v>3.5714285714285712E-2</v>
      </c>
      <c r="E880" s="7">
        <v>0.14285714285714285</v>
      </c>
      <c r="F880" s="8">
        <v>0.10588235294117647</v>
      </c>
      <c r="G880" s="9">
        <v>0.13402061855670103</v>
      </c>
    </row>
    <row r="881" spans="2:7" ht="18" customHeight="1" x14ac:dyDescent="0.25">
      <c r="B881" s="4" t="s">
        <v>99</v>
      </c>
      <c r="C881" s="7">
        <v>0.4567669172932331</v>
      </c>
      <c r="D881" s="7">
        <v>0.42559523809523808</v>
      </c>
      <c r="E881" s="7">
        <v>0.51098901098901095</v>
      </c>
      <c r="F881" s="8">
        <v>0.47450980392156861</v>
      </c>
      <c r="G881" s="9">
        <v>0.44329896907216493</v>
      </c>
    </row>
    <row r="882" spans="2:7" ht="18" customHeight="1" x14ac:dyDescent="0.25">
      <c r="B882" s="5" t="s">
        <v>100</v>
      </c>
      <c r="C882" s="10">
        <v>0.32800751879699247</v>
      </c>
      <c r="D882" s="10">
        <v>0.51488095238095233</v>
      </c>
      <c r="E882" s="10">
        <v>0.25824175824175827</v>
      </c>
      <c r="F882" s="11">
        <v>0.22352941176470589</v>
      </c>
      <c r="G882" s="12">
        <v>0.24742268041237114</v>
      </c>
    </row>
    <row r="883" spans="2:7" ht="18" customHeight="1" x14ac:dyDescent="0.25">
      <c r="B883" s="6" t="s">
        <v>0</v>
      </c>
      <c r="C883" s="13">
        <v>1</v>
      </c>
      <c r="D883" s="13">
        <v>1</v>
      </c>
      <c r="E883" s="13">
        <v>1</v>
      </c>
      <c r="F883" s="14">
        <v>1</v>
      </c>
      <c r="G883" s="15">
        <v>1</v>
      </c>
    </row>
    <row r="890" spans="2:7" ht="34.9" customHeight="1" x14ac:dyDescent="0.25">
      <c r="B890" s="87" t="s">
        <v>134</v>
      </c>
      <c r="C890" s="88"/>
      <c r="D890" s="88"/>
      <c r="E890" s="88"/>
      <c r="F890" s="88"/>
      <c r="G890" s="89"/>
    </row>
    <row r="891" spans="2:7" ht="34.9" customHeight="1" x14ac:dyDescent="0.25">
      <c r="B891" s="16"/>
      <c r="C891" s="17" t="s">
        <v>0</v>
      </c>
      <c r="D891" s="18" t="s">
        <v>423</v>
      </c>
      <c r="E891" s="18" t="s">
        <v>362</v>
      </c>
      <c r="F891" s="19" t="s">
        <v>363</v>
      </c>
      <c r="G891" s="20" t="s">
        <v>424</v>
      </c>
    </row>
    <row r="892" spans="2:7" ht="18" customHeight="1" x14ac:dyDescent="0.25">
      <c r="B892" s="24" t="s">
        <v>1</v>
      </c>
      <c r="C892" s="21">
        <v>1064</v>
      </c>
      <c r="D892" s="21">
        <v>336</v>
      </c>
      <c r="E892" s="21">
        <v>182</v>
      </c>
      <c r="F892" s="22">
        <v>255</v>
      </c>
      <c r="G892" s="23">
        <v>291</v>
      </c>
    </row>
    <row r="893" spans="2:7" ht="18" customHeight="1" x14ac:dyDescent="0.25">
      <c r="B893" s="4" t="s">
        <v>97</v>
      </c>
      <c r="C893" s="7">
        <v>1.9736842105263157E-2</v>
      </c>
      <c r="D893" s="7">
        <v>2.976190476190476E-3</v>
      </c>
      <c r="E893" s="7">
        <v>5.4945054945054949E-3</v>
      </c>
      <c r="F893" s="8">
        <v>1.9607843137254902E-2</v>
      </c>
      <c r="G893" s="9">
        <v>4.8109965635738834E-2</v>
      </c>
    </row>
    <row r="894" spans="2:7" ht="18" customHeight="1" x14ac:dyDescent="0.25">
      <c r="B894" s="4" t="s">
        <v>98</v>
      </c>
      <c r="C894" s="7">
        <v>8.4586466165413529E-2</v>
      </c>
      <c r="D894" s="7">
        <v>3.5714285714285712E-2</v>
      </c>
      <c r="E894" s="7">
        <v>8.2417582417582416E-2</v>
      </c>
      <c r="F894" s="8">
        <v>8.6274509803921567E-2</v>
      </c>
      <c r="G894" s="9">
        <v>0.14089347079037801</v>
      </c>
    </row>
    <row r="895" spans="2:7" ht="18" customHeight="1" x14ac:dyDescent="0.25">
      <c r="B895" s="4" t="s">
        <v>57</v>
      </c>
      <c r="C895" s="7">
        <v>8.4586466165413529E-2</v>
      </c>
      <c r="D895" s="7">
        <v>5.0595238095238096E-2</v>
      </c>
      <c r="E895" s="7">
        <v>0.13736263736263737</v>
      </c>
      <c r="F895" s="8">
        <v>5.8823529411764705E-2</v>
      </c>
      <c r="G895" s="9">
        <v>0.1134020618556701</v>
      </c>
    </row>
    <row r="896" spans="2:7" ht="18" customHeight="1" x14ac:dyDescent="0.25">
      <c r="B896" s="4" t="s">
        <v>99</v>
      </c>
      <c r="C896" s="7">
        <v>0.53665413533834583</v>
      </c>
      <c r="D896" s="7">
        <v>0.44047619047619047</v>
      </c>
      <c r="E896" s="7">
        <v>0.61538461538461542</v>
      </c>
      <c r="F896" s="8">
        <v>0.61176470588235299</v>
      </c>
      <c r="G896" s="9">
        <v>0.53264604810996563</v>
      </c>
    </row>
    <row r="897" spans="2:7" ht="18" customHeight="1" x14ac:dyDescent="0.25">
      <c r="B897" s="5" t="s">
        <v>100</v>
      </c>
      <c r="C897" s="10">
        <v>0.27443609022556392</v>
      </c>
      <c r="D897" s="10">
        <v>0.47023809523809523</v>
      </c>
      <c r="E897" s="10">
        <v>0.15934065934065933</v>
      </c>
      <c r="F897" s="11">
        <v>0.22352941176470589</v>
      </c>
      <c r="G897" s="12">
        <v>0.16494845360824742</v>
      </c>
    </row>
    <row r="898" spans="2:7" ht="18" customHeight="1" x14ac:dyDescent="0.25">
      <c r="B898" s="6" t="s">
        <v>0</v>
      </c>
      <c r="C898" s="13">
        <v>1</v>
      </c>
      <c r="D898" s="13">
        <v>1</v>
      </c>
      <c r="E898" s="13">
        <v>1</v>
      </c>
      <c r="F898" s="14">
        <v>1</v>
      </c>
      <c r="G898" s="15">
        <v>1</v>
      </c>
    </row>
    <row r="905" spans="2:7" ht="34.9" customHeight="1" x14ac:dyDescent="0.25">
      <c r="B905" s="87" t="s">
        <v>135</v>
      </c>
      <c r="C905" s="88"/>
      <c r="D905" s="88"/>
      <c r="E905" s="88"/>
      <c r="F905" s="88"/>
      <c r="G905" s="89"/>
    </row>
    <row r="906" spans="2:7" ht="34.9" customHeight="1" x14ac:dyDescent="0.25">
      <c r="B906" s="16"/>
      <c r="C906" s="17" t="s">
        <v>0</v>
      </c>
      <c r="D906" s="18" t="s">
        <v>423</v>
      </c>
      <c r="E906" s="18" t="s">
        <v>362</v>
      </c>
      <c r="F906" s="19" t="s">
        <v>363</v>
      </c>
      <c r="G906" s="20" t="s">
        <v>424</v>
      </c>
    </row>
    <row r="907" spans="2:7" ht="18" customHeight="1" x14ac:dyDescent="0.25">
      <c r="B907" s="24" t="s">
        <v>1</v>
      </c>
      <c r="C907" s="21">
        <v>1064</v>
      </c>
      <c r="D907" s="21">
        <v>336</v>
      </c>
      <c r="E907" s="21">
        <v>182</v>
      </c>
      <c r="F907" s="22">
        <v>255</v>
      </c>
      <c r="G907" s="23">
        <v>291</v>
      </c>
    </row>
    <row r="908" spans="2:7" ht="18" customHeight="1" x14ac:dyDescent="0.25">
      <c r="B908" s="4" t="s">
        <v>97</v>
      </c>
      <c r="C908" s="7">
        <v>0.33646616541353386</v>
      </c>
      <c r="D908" s="7">
        <v>0.37202380952380953</v>
      </c>
      <c r="E908" s="7">
        <v>0.23076923076923078</v>
      </c>
      <c r="F908" s="8">
        <v>0.3843137254901961</v>
      </c>
      <c r="G908" s="9">
        <v>0.31958762886597936</v>
      </c>
    </row>
    <row r="909" spans="2:7" ht="18" customHeight="1" x14ac:dyDescent="0.25">
      <c r="B909" s="4" t="s">
        <v>98</v>
      </c>
      <c r="C909" s="7">
        <v>0.51503759398496241</v>
      </c>
      <c r="D909" s="7">
        <v>0.48511904761904762</v>
      </c>
      <c r="E909" s="7">
        <v>0.57692307692307687</v>
      </c>
      <c r="F909" s="8">
        <v>0.52156862745098043</v>
      </c>
      <c r="G909" s="9">
        <v>0.50515463917525771</v>
      </c>
    </row>
    <row r="910" spans="2:7" ht="18" customHeight="1" x14ac:dyDescent="0.25">
      <c r="B910" s="4" t="s">
        <v>57</v>
      </c>
      <c r="C910" s="7">
        <v>7.0488721804511281E-2</v>
      </c>
      <c r="D910" s="7">
        <v>7.1428571428571425E-2</v>
      </c>
      <c r="E910" s="7">
        <v>0.12637362637362637</v>
      </c>
      <c r="F910" s="8">
        <v>3.1372549019607843E-2</v>
      </c>
      <c r="G910" s="9">
        <v>6.8728522336769765E-2</v>
      </c>
    </row>
    <row r="911" spans="2:7" ht="18" customHeight="1" x14ac:dyDescent="0.25">
      <c r="B911" s="4" t="s">
        <v>99</v>
      </c>
      <c r="C911" s="7">
        <v>6.3909774436090222E-2</v>
      </c>
      <c r="D911" s="7">
        <v>5.3571428571428568E-2</v>
      </c>
      <c r="E911" s="7">
        <v>6.043956043956044E-2</v>
      </c>
      <c r="F911" s="8">
        <v>4.3137254901960784E-2</v>
      </c>
      <c r="G911" s="9">
        <v>9.6219931271477668E-2</v>
      </c>
    </row>
    <row r="912" spans="2:7" ht="18" customHeight="1" x14ac:dyDescent="0.25">
      <c r="B912" s="5" t="s">
        <v>100</v>
      </c>
      <c r="C912" s="10">
        <v>1.4097744360902255E-2</v>
      </c>
      <c r="D912" s="10">
        <v>1.7857142857142856E-2</v>
      </c>
      <c r="E912" s="10">
        <v>5.4945054945054949E-3</v>
      </c>
      <c r="F912" s="11">
        <v>1.9607843137254902E-2</v>
      </c>
      <c r="G912" s="12">
        <v>1.0309278350515464E-2</v>
      </c>
    </row>
    <row r="913" spans="2:7" ht="18" customHeight="1" x14ac:dyDescent="0.25">
      <c r="B913" s="6" t="s">
        <v>0</v>
      </c>
      <c r="C913" s="13">
        <v>1</v>
      </c>
      <c r="D913" s="13">
        <v>1</v>
      </c>
      <c r="E913" s="13">
        <v>1</v>
      </c>
      <c r="F913" s="14">
        <v>1</v>
      </c>
      <c r="G913" s="15">
        <v>1</v>
      </c>
    </row>
    <row r="920" spans="2:7" ht="34.9" customHeight="1" x14ac:dyDescent="0.25">
      <c r="B920" s="87" t="s">
        <v>136</v>
      </c>
      <c r="C920" s="88"/>
      <c r="D920" s="88"/>
      <c r="E920" s="88"/>
      <c r="F920" s="88"/>
      <c r="G920" s="89"/>
    </row>
    <row r="921" spans="2:7" ht="34.9" customHeight="1" x14ac:dyDescent="0.25">
      <c r="B921" s="16"/>
      <c r="C921" s="17" t="s">
        <v>0</v>
      </c>
      <c r="D921" s="18" t="s">
        <v>423</v>
      </c>
      <c r="E921" s="18" t="s">
        <v>362</v>
      </c>
      <c r="F921" s="19" t="s">
        <v>363</v>
      </c>
      <c r="G921" s="20" t="s">
        <v>424</v>
      </c>
    </row>
    <row r="922" spans="2:7" ht="18" customHeight="1" x14ac:dyDescent="0.25">
      <c r="B922" s="24" t="s">
        <v>1</v>
      </c>
      <c r="C922" s="21">
        <v>1064</v>
      </c>
      <c r="D922" s="21">
        <v>336</v>
      </c>
      <c r="E922" s="21">
        <v>182</v>
      </c>
      <c r="F922" s="22">
        <v>255</v>
      </c>
      <c r="G922" s="23">
        <v>291</v>
      </c>
    </row>
    <row r="923" spans="2:7" ht="18" customHeight="1" x14ac:dyDescent="0.25">
      <c r="B923" s="4" t="s">
        <v>97</v>
      </c>
      <c r="C923" s="7">
        <v>0.11466165413533834</v>
      </c>
      <c r="D923" s="7">
        <v>0.10119047619047619</v>
      </c>
      <c r="E923" s="7">
        <v>0.1043956043956044</v>
      </c>
      <c r="F923" s="8">
        <v>0.12549019607843137</v>
      </c>
      <c r="G923" s="9">
        <v>0.12714776632302405</v>
      </c>
    </row>
    <row r="924" spans="2:7" ht="18" customHeight="1" x14ac:dyDescent="0.25">
      <c r="B924" s="4" t="s">
        <v>98</v>
      </c>
      <c r="C924" s="7">
        <v>0.375</v>
      </c>
      <c r="D924" s="7">
        <v>0.39880952380952384</v>
      </c>
      <c r="E924" s="7">
        <v>0.39560439560439559</v>
      </c>
      <c r="F924" s="8">
        <v>0.3411764705882353</v>
      </c>
      <c r="G924" s="9">
        <v>0.36426116838487971</v>
      </c>
    </row>
    <row r="925" spans="2:7" ht="18" customHeight="1" x14ac:dyDescent="0.25">
      <c r="B925" s="4" t="s">
        <v>57</v>
      </c>
      <c r="C925" s="7">
        <v>0.15601503759398497</v>
      </c>
      <c r="D925" s="7">
        <v>0.15476190476190477</v>
      </c>
      <c r="E925" s="7">
        <v>0.22527472527472528</v>
      </c>
      <c r="F925" s="8">
        <v>0.13725490196078433</v>
      </c>
      <c r="G925" s="9">
        <v>0.13058419243986255</v>
      </c>
    </row>
    <row r="926" spans="2:7" ht="18" customHeight="1" x14ac:dyDescent="0.25">
      <c r="B926" s="4" t="s">
        <v>99</v>
      </c>
      <c r="C926" s="7">
        <v>0.32048872180451127</v>
      </c>
      <c r="D926" s="7">
        <v>0.32738095238095238</v>
      </c>
      <c r="E926" s="7">
        <v>0.25274725274725274</v>
      </c>
      <c r="F926" s="8">
        <v>0.35686274509803922</v>
      </c>
      <c r="G926" s="9">
        <v>0.32302405498281789</v>
      </c>
    </row>
    <row r="927" spans="2:7" ht="18" customHeight="1" x14ac:dyDescent="0.25">
      <c r="B927" s="5" t="s">
        <v>100</v>
      </c>
      <c r="C927" s="10">
        <v>3.3834586466165412E-2</v>
      </c>
      <c r="D927" s="10">
        <v>1.7857142857142856E-2</v>
      </c>
      <c r="E927" s="10">
        <v>2.197802197802198E-2</v>
      </c>
      <c r="F927" s="11">
        <v>3.9215686274509803E-2</v>
      </c>
      <c r="G927" s="12">
        <v>5.4982817869415807E-2</v>
      </c>
    </row>
    <row r="928" spans="2:7" ht="18" customHeight="1" x14ac:dyDescent="0.25">
      <c r="B928" s="6" t="s">
        <v>0</v>
      </c>
      <c r="C928" s="13">
        <v>1</v>
      </c>
      <c r="D928" s="13">
        <v>1</v>
      </c>
      <c r="E928" s="13">
        <v>1</v>
      </c>
      <c r="F928" s="14">
        <v>1</v>
      </c>
      <c r="G928" s="15">
        <v>1</v>
      </c>
    </row>
    <row r="935" spans="2:7" ht="34.9" customHeight="1" x14ac:dyDescent="0.25">
      <c r="B935" s="87" t="s">
        <v>137</v>
      </c>
      <c r="C935" s="88"/>
      <c r="D935" s="88"/>
      <c r="E935" s="88"/>
      <c r="F935" s="88"/>
      <c r="G935" s="89"/>
    </row>
    <row r="936" spans="2:7" ht="34.9" customHeight="1" x14ac:dyDescent="0.25">
      <c r="B936" s="16"/>
      <c r="C936" s="17" t="s">
        <v>0</v>
      </c>
      <c r="D936" s="18" t="s">
        <v>423</v>
      </c>
      <c r="E936" s="18" t="s">
        <v>362</v>
      </c>
      <c r="F936" s="19" t="s">
        <v>363</v>
      </c>
      <c r="G936" s="20" t="s">
        <v>424</v>
      </c>
    </row>
    <row r="937" spans="2:7" ht="18" customHeight="1" x14ac:dyDescent="0.25">
      <c r="B937" s="24" t="s">
        <v>1</v>
      </c>
      <c r="C937" s="21">
        <v>1064</v>
      </c>
      <c r="D937" s="21">
        <v>336</v>
      </c>
      <c r="E937" s="21">
        <v>182</v>
      </c>
      <c r="F937" s="22">
        <v>255</v>
      </c>
      <c r="G937" s="23">
        <v>291</v>
      </c>
    </row>
    <row r="938" spans="2:7" ht="18" customHeight="1" x14ac:dyDescent="0.25">
      <c r="B938" s="4" t="s">
        <v>97</v>
      </c>
      <c r="C938" s="7">
        <v>0.29793233082706766</v>
      </c>
      <c r="D938" s="7">
        <v>0.24702380952380953</v>
      </c>
      <c r="E938" s="7">
        <v>0.28021978021978022</v>
      </c>
      <c r="F938" s="8">
        <v>0.32156862745098042</v>
      </c>
      <c r="G938" s="9">
        <v>0.34707903780068727</v>
      </c>
    </row>
    <row r="939" spans="2:7" ht="18" customHeight="1" x14ac:dyDescent="0.25">
      <c r="B939" s="4" t="s">
        <v>98</v>
      </c>
      <c r="C939" s="7">
        <v>0.52255639097744366</v>
      </c>
      <c r="D939" s="7">
        <v>0.51488095238095233</v>
      </c>
      <c r="E939" s="7">
        <v>0.53846153846153844</v>
      </c>
      <c r="F939" s="8">
        <v>0.50588235294117645</v>
      </c>
      <c r="G939" s="9">
        <v>0.53608247422680411</v>
      </c>
    </row>
    <row r="940" spans="2:7" ht="18" customHeight="1" x14ac:dyDescent="0.25">
      <c r="B940" s="4" t="s">
        <v>57</v>
      </c>
      <c r="C940" s="7">
        <v>6.2969924812030079E-2</v>
      </c>
      <c r="D940" s="7">
        <v>7.1428571428571425E-2</v>
      </c>
      <c r="E940" s="7">
        <v>0.1043956043956044</v>
      </c>
      <c r="F940" s="8">
        <v>4.7058823529411764E-2</v>
      </c>
      <c r="G940" s="9">
        <v>4.1237113402061855E-2</v>
      </c>
    </row>
    <row r="941" spans="2:7" ht="18" customHeight="1" x14ac:dyDescent="0.25">
      <c r="B941" s="4" t="s">
        <v>99</v>
      </c>
      <c r="C941" s="7">
        <v>0.10150375939849623</v>
      </c>
      <c r="D941" s="7">
        <v>0.15178571428571427</v>
      </c>
      <c r="E941" s="7">
        <v>5.4945054945054944E-2</v>
      </c>
      <c r="F941" s="8">
        <v>0.10980392156862745</v>
      </c>
      <c r="G941" s="9">
        <v>6.5292096219931275E-2</v>
      </c>
    </row>
    <row r="942" spans="2:7" ht="18" customHeight="1" x14ac:dyDescent="0.25">
      <c r="B942" s="5" t="s">
        <v>100</v>
      </c>
      <c r="C942" s="10">
        <v>1.5037593984962405E-2</v>
      </c>
      <c r="D942" s="10">
        <v>1.488095238095238E-2</v>
      </c>
      <c r="E942" s="10">
        <v>2.197802197802198E-2</v>
      </c>
      <c r="F942" s="11">
        <v>1.5686274509803921E-2</v>
      </c>
      <c r="G942" s="12">
        <v>1.0309278350515464E-2</v>
      </c>
    </row>
    <row r="943" spans="2:7" ht="18" customHeight="1" x14ac:dyDescent="0.25">
      <c r="B943" s="6" t="s">
        <v>0</v>
      </c>
      <c r="C943" s="13">
        <v>1</v>
      </c>
      <c r="D943" s="13">
        <v>1</v>
      </c>
      <c r="E943" s="13">
        <v>1</v>
      </c>
      <c r="F943" s="14">
        <v>1</v>
      </c>
      <c r="G943" s="15">
        <v>1</v>
      </c>
    </row>
    <row r="950" spans="2:7" ht="34.9" customHeight="1" x14ac:dyDescent="0.25">
      <c r="B950" s="87" t="s">
        <v>138</v>
      </c>
      <c r="C950" s="88"/>
      <c r="D950" s="88"/>
      <c r="E950" s="88"/>
      <c r="F950" s="88"/>
      <c r="G950" s="89"/>
    </row>
    <row r="951" spans="2:7" ht="34.9" customHeight="1" x14ac:dyDescent="0.25">
      <c r="B951" s="16"/>
      <c r="C951" s="17" t="s">
        <v>0</v>
      </c>
      <c r="D951" s="18" t="s">
        <v>423</v>
      </c>
      <c r="E951" s="18" t="s">
        <v>362</v>
      </c>
      <c r="F951" s="19" t="s">
        <v>363</v>
      </c>
      <c r="G951" s="20" t="s">
        <v>424</v>
      </c>
    </row>
    <row r="952" spans="2:7" ht="18" customHeight="1" x14ac:dyDescent="0.25">
      <c r="B952" s="24" t="s">
        <v>1</v>
      </c>
      <c r="C952" s="21">
        <v>1064</v>
      </c>
      <c r="D952" s="21">
        <v>336</v>
      </c>
      <c r="E952" s="21">
        <v>182</v>
      </c>
      <c r="F952" s="22">
        <v>255</v>
      </c>
      <c r="G952" s="23">
        <v>291</v>
      </c>
    </row>
    <row r="953" spans="2:7" ht="18" customHeight="1" x14ac:dyDescent="0.25">
      <c r="B953" s="4" t="s">
        <v>97</v>
      </c>
      <c r="C953" s="7">
        <v>6.2030075187969921E-2</v>
      </c>
      <c r="D953" s="7">
        <v>3.273809523809524E-2</v>
      </c>
      <c r="E953" s="7">
        <v>7.1428571428571425E-2</v>
      </c>
      <c r="F953" s="8">
        <v>7.4509803921568626E-2</v>
      </c>
      <c r="G953" s="9">
        <v>7.903780068728522E-2</v>
      </c>
    </row>
    <row r="954" spans="2:7" ht="18" customHeight="1" x14ac:dyDescent="0.25">
      <c r="B954" s="4" t="s">
        <v>98</v>
      </c>
      <c r="C954" s="7">
        <v>0.2575187969924812</v>
      </c>
      <c r="D954" s="7">
        <v>0.21428571428571427</v>
      </c>
      <c r="E954" s="7">
        <v>0.25274725274725274</v>
      </c>
      <c r="F954" s="8">
        <v>0.2627450980392157</v>
      </c>
      <c r="G954" s="9">
        <v>0.30584192439862545</v>
      </c>
    </row>
    <row r="955" spans="2:7" ht="18" customHeight="1" x14ac:dyDescent="0.25">
      <c r="B955" s="4" t="s">
        <v>57</v>
      </c>
      <c r="C955" s="7">
        <v>0.15131578947368421</v>
      </c>
      <c r="D955" s="7">
        <v>0.14583333333333334</v>
      </c>
      <c r="E955" s="7">
        <v>0.21428571428571427</v>
      </c>
      <c r="F955" s="8">
        <v>0.12549019607843137</v>
      </c>
      <c r="G955" s="9">
        <v>0.14089347079037801</v>
      </c>
    </row>
    <row r="956" spans="2:7" ht="18" customHeight="1" x14ac:dyDescent="0.25">
      <c r="B956" s="4" t="s">
        <v>99</v>
      </c>
      <c r="C956" s="7">
        <v>0.4257518796992481</v>
      </c>
      <c r="D956" s="7">
        <v>0.4375</v>
      </c>
      <c r="E956" s="7">
        <v>0.4175824175824176</v>
      </c>
      <c r="F956" s="8">
        <v>0.47058823529411764</v>
      </c>
      <c r="G956" s="9">
        <v>0.37800687285223367</v>
      </c>
    </row>
    <row r="957" spans="2:7" ht="18" customHeight="1" x14ac:dyDescent="0.25">
      <c r="B957" s="5" t="s">
        <v>100</v>
      </c>
      <c r="C957" s="10">
        <v>0.10338345864661654</v>
      </c>
      <c r="D957" s="10">
        <v>0.16964285714285715</v>
      </c>
      <c r="E957" s="10">
        <v>4.3956043956043959E-2</v>
      </c>
      <c r="F957" s="11">
        <v>6.6666666666666666E-2</v>
      </c>
      <c r="G957" s="12">
        <v>9.6219931271477668E-2</v>
      </c>
    </row>
    <row r="958" spans="2:7" ht="18" customHeight="1" x14ac:dyDescent="0.25">
      <c r="B958" s="6" t="s">
        <v>0</v>
      </c>
      <c r="C958" s="13">
        <v>1</v>
      </c>
      <c r="D958" s="13">
        <v>1</v>
      </c>
      <c r="E958" s="13">
        <v>1</v>
      </c>
      <c r="F958" s="14">
        <v>1</v>
      </c>
      <c r="G958" s="15">
        <v>1</v>
      </c>
    </row>
    <row r="965" spans="2:7" ht="34.9" customHeight="1" x14ac:dyDescent="0.25">
      <c r="B965" s="87" t="s">
        <v>139</v>
      </c>
      <c r="C965" s="88"/>
      <c r="D965" s="88"/>
      <c r="E965" s="88"/>
      <c r="F965" s="88"/>
      <c r="G965" s="89"/>
    </row>
    <row r="966" spans="2:7" ht="34.9" customHeight="1" x14ac:dyDescent="0.25">
      <c r="B966" s="16"/>
      <c r="C966" s="17" t="s">
        <v>0</v>
      </c>
      <c r="D966" s="18" t="s">
        <v>423</v>
      </c>
      <c r="E966" s="18" t="s">
        <v>362</v>
      </c>
      <c r="F966" s="19" t="s">
        <v>363</v>
      </c>
      <c r="G966" s="20" t="s">
        <v>424</v>
      </c>
    </row>
    <row r="967" spans="2:7" ht="18" customHeight="1" x14ac:dyDescent="0.25">
      <c r="B967" s="24" t="s">
        <v>1</v>
      </c>
      <c r="C967" s="21">
        <v>1064</v>
      </c>
      <c r="D967" s="21">
        <v>336</v>
      </c>
      <c r="E967" s="21">
        <v>182</v>
      </c>
      <c r="F967" s="22">
        <v>255</v>
      </c>
      <c r="G967" s="23">
        <v>291</v>
      </c>
    </row>
    <row r="968" spans="2:7" ht="18" customHeight="1" x14ac:dyDescent="0.25">
      <c r="B968" s="4" t="s">
        <v>97</v>
      </c>
      <c r="C968" s="7">
        <v>0.16447368421052633</v>
      </c>
      <c r="D968" s="7">
        <v>9.8214285714285712E-2</v>
      </c>
      <c r="E968" s="7">
        <v>6.5934065934065936E-2</v>
      </c>
      <c r="F968" s="8">
        <v>0.22745098039215686</v>
      </c>
      <c r="G968" s="9">
        <v>0.24742268041237114</v>
      </c>
    </row>
    <row r="969" spans="2:7" ht="18" customHeight="1" x14ac:dyDescent="0.25">
      <c r="B969" s="4" t="s">
        <v>98</v>
      </c>
      <c r="C969" s="7">
        <v>0.54323308270676696</v>
      </c>
      <c r="D969" s="7">
        <v>0.48214285714285715</v>
      </c>
      <c r="E969" s="7">
        <v>0.58241758241758246</v>
      </c>
      <c r="F969" s="8">
        <v>0.58039215686274515</v>
      </c>
      <c r="G969" s="9">
        <v>0.55670103092783507</v>
      </c>
    </row>
    <row r="970" spans="2:7" ht="18" customHeight="1" x14ac:dyDescent="0.25">
      <c r="B970" s="4" t="s">
        <v>57</v>
      </c>
      <c r="C970" s="7">
        <v>0.18421052631578946</v>
      </c>
      <c r="D970" s="7">
        <v>0.23809523809523808</v>
      </c>
      <c r="E970" s="7">
        <v>0.26923076923076922</v>
      </c>
      <c r="F970" s="8">
        <v>0.12156862745098039</v>
      </c>
      <c r="G970" s="9">
        <v>0.12371134020618557</v>
      </c>
    </row>
    <row r="971" spans="2:7" ht="18" customHeight="1" x14ac:dyDescent="0.25">
      <c r="B971" s="4" t="s">
        <v>99</v>
      </c>
      <c r="C971" s="7">
        <v>9.492481203007519E-2</v>
      </c>
      <c r="D971" s="7">
        <v>0.16071428571428573</v>
      </c>
      <c r="E971" s="7">
        <v>7.6923076923076927E-2</v>
      </c>
      <c r="F971" s="8">
        <v>6.6666666666666666E-2</v>
      </c>
      <c r="G971" s="9">
        <v>5.4982817869415807E-2</v>
      </c>
    </row>
    <row r="972" spans="2:7" ht="18" customHeight="1" x14ac:dyDescent="0.25">
      <c r="B972" s="5" t="s">
        <v>100</v>
      </c>
      <c r="C972" s="10">
        <v>1.3157894736842105E-2</v>
      </c>
      <c r="D972" s="10">
        <v>2.0833333333333332E-2</v>
      </c>
      <c r="E972" s="10">
        <v>5.4945054945054949E-3</v>
      </c>
      <c r="F972" s="11">
        <v>3.9215686274509803E-3</v>
      </c>
      <c r="G972" s="12">
        <v>1.7182130584192441E-2</v>
      </c>
    </row>
    <row r="973" spans="2:7" ht="18" customHeight="1" x14ac:dyDescent="0.25">
      <c r="B973" s="6" t="s">
        <v>0</v>
      </c>
      <c r="C973" s="13">
        <v>1</v>
      </c>
      <c r="D973" s="13">
        <v>1</v>
      </c>
      <c r="E973" s="13">
        <v>1</v>
      </c>
      <c r="F973" s="14">
        <v>1</v>
      </c>
      <c r="G973" s="15">
        <v>1</v>
      </c>
    </row>
    <row r="980" spans="2:7" ht="34.9" customHeight="1" x14ac:dyDescent="0.25">
      <c r="B980" s="87" t="s">
        <v>140</v>
      </c>
      <c r="C980" s="88"/>
      <c r="D980" s="88"/>
      <c r="E980" s="88"/>
      <c r="F980" s="88"/>
      <c r="G980" s="89"/>
    </row>
    <row r="981" spans="2:7" ht="34.9" customHeight="1" x14ac:dyDescent="0.25">
      <c r="B981" s="16"/>
      <c r="C981" s="17" t="s">
        <v>0</v>
      </c>
      <c r="D981" s="18" t="s">
        <v>423</v>
      </c>
      <c r="E981" s="18" t="s">
        <v>362</v>
      </c>
      <c r="F981" s="19" t="s">
        <v>363</v>
      </c>
      <c r="G981" s="20" t="s">
        <v>424</v>
      </c>
    </row>
    <row r="982" spans="2:7" ht="18" customHeight="1" x14ac:dyDescent="0.25">
      <c r="B982" s="24" t="s">
        <v>1</v>
      </c>
      <c r="C982" s="21">
        <v>1064</v>
      </c>
      <c r="D982" s="21">
        <v>336</v>
      </c>
      <c r="E982" s="21">
        <v>182</v>
      </c>
      <c r="F982" s="22">
        <v>255</v>
      </c>
      <c r="G982" s="23">
        <v>291</v>
      </c>
    </row>
    <row r="983" spans="2:7" ht="18" customHeight="1" x14ac:dyDescent="0.25">
      <c r="B983" s="4" t="s">
        <v>97</v>
      </c>
      <c r="C983" s="7">
        <v>0.14943609022556392</v>
      </c>
      <c r="D983" s="7">
        <v>0.11607142857142858</v>
      </c>
      <c r="E983" s="7">
        <v>0.13186813186813187</v>
      </c>
      <c r="F983" s="8">
        <v>0.16078431372549021</v>
      </c>
      <c r="G983" s="9">
        <v>0.18900343642611683</v>
      </c>
    </row>
    <row r="984" spans="2:7" ht="18" customHeight="1" x14ac:dyDescent="0.25">
      <c r="B984" s="4" t="s">
        <v>98</v>
      </c>
      <c r="C984" s="7">
        <v>0.63251879699248126</v>
      </c>
      <c r="D984" s="7">
        <v>0.65476190476190477</v>
      </c>
      <c r="E984" s="7">
        <v>0.7142857142857143</v>
      </c>
      <c r="F984" s="8">
        <v>0.57647058823529407</v>
      </c>
      <c r="G984" s="9">
        <v>0.60481099656357384</v>
      </c>
    </row>
    <row r="985" spans="2:7" ht="18" customHeight="1" x14ac:dyDescent="0.25">
      <c r="B985" s="4" t="s">
        <v>57</v>
      </c>
      <c r="C985" s="7">
        <v>9.2105263157894732E-2</v>
      </c>
      <c r="D985" s="7">
        <v>0.10714285714285714</v>
      </c>
      <c r="E985" s="7">
        <v>8.2417582417582416E-2</v>
      </c>
      <c r="F985" s="8">
        <v>9.8039215686274508E-2</v>
      </c>
      <c r="G985" s="9">
        <v>7.560137457044673E-2</v>
      </c>
    </row>
    <row r="986" spans="2:7" ht="18" customHeight="1" x14ac:dyDescent="0.25">
      <c r="B986" s="4" t="s">
        <v>99</v>
      </c>
      <c r="C986" s="7">
        <v>0.10620300751879699</v>
      </c>
      <c r="D986" s="7">
        <v>9.8214285714285712E-2</v>
      </c>
      <c r="E986" s="7">
        <v>6.043956043956044E-2</v>
      </c>
      <c r="F986" s="8">
        <v>0.14509803921568629</v>
      </c>
      <c r="G986" s="9">
        <v>0.10996563573883161</v>
      </c>
    </row>
    <row r="987" spans="2:7" ht="18" customHeight="1" x14ac:dyDescent="0.25">
      <c r="B987" s="5" t="s">
        <v>100</v>
      </c>
      <c r="C987" s="10">
        <v>1.9736842105263157E-2</v>
      </c>
      <c r="D987" s="10">
        <v>2.3809523809523808E-2</v>
      </c>
      <c r="E987" s="10">
        <v>1.098901098901099E-2</v>
      </c>
      <c r="F987" s="11">
        <v>1.9607843137254902E-2</v>
      </c>
      <c r="G987" s="12">
        <v>2.0618556701030927E-2</v>
      </c>
    </row>
    <row r="988" spans="2:7" ht="18" customHeight="1" x14ac:dyDescent="0.25">
      <c r="B988" s="6" t="s">
        <v>0</v>
      </c>
      <c r="C988" s="13">
        <v>1</v>
      </c>
      <c r="D988" s="13">
        <v>1</v>
      </c>
      <c r="E988" s="13">
        <v>1</v>
      </c>
      <c r="F988" s="14">
        <v>1</v>
      </c>
      <c r="G988" s="15">
        <v>1</v>
      </c>
    </row>
    <row r="995" spans="2:7" ht="34.9" customHeight="1" x14ac:dyDescent="0.25">
      <c r="B995" s="87" t="s">
        <v>141</v>
      </c>
      <c r="C995" s="88"/>
      <c r="D995" s="88"/>
      <c r="E995" s="88"/>
      <c r="F995" s="88"/>
      <c r="G995" s="89"/>
    </row>
    <row r="996" spans="2:7" ht="34.9" customHeight="1" x14ac:dyDescent="0.25">
      <c r="B996" s="16"/>
      <c r="C996" s="17" t="s">
        <v>0</v>
      </c>
      <c r="D996" s="18" t="s">
        <v>423</v>
      </c>
      <c r="E996" s="18" t="s">
        <v>362</v>
      </c>
      <c r="F996" s="19" t="s">
        <v>363</v>
      </c>
      <c r="G996" s="20" t="s">
        <v>424</v>
      </c>
    </row>
    <row r="997" spans="2:7" ht="18" customHeight="1" x14ac:dyDescent="0.25">
      <c r="B997" s="24" t="s">
        <v>1</v>
      </c>
      <c r="C997" s="21">
        <v>1064</v>
      </c>
      <c r="D997" s="21">
        <v>336</v>
      </c>
      <c r="E997" s="21">
        <v>182</v>
      </c>
      <c r="F997" s="22">
        <v>255</v>
      </c>
      <c r="G997" s="23">
        <v>291</v>
      </c>
    </row>
    <row r="998" spans="2:7" ht="18" customHeight="1" x14ac:dyDescent="0.25">
      <c r="B998" s="4" t="s">
        <v>97</v>
      </c>
      <c r="C998" s="7">
        <v>0.26033834586466165</v>
      </c>
      <c r="D998" s="7">
        <v>0.31845238095238093</v>
      </c>
      <c r="E998" s="7">
        <v>0.1043956043956044</v>
      </c>
      <c r="F998" s="8">
        <v>0.28235294117647058</v>
      </c>
      <c r="G998" s="9">
        <v>0.27147766323024053</v>
      </c>
    </row>
    <row r="999" spans="2:7" ht="18" customHeight="1" x14ac:dyDescent="0.25">
      <c r="B999" s="4" t="s">
        <v>98</v>
      </c>
      <c r="C999" s="7">
        <v>0.50751879699248126</v>
      </c>
      <c r="D999" s="7">
        <v>0.46726190476190477</v>
      </c>
      <c r="E999" s="7">
        <v>0.59890109890109888</v>
      </c>
      <c r="F999" s="8">
        <v>0.49411764705882355</v>
      </c>
      <c r="G999" s="9">
        <v>0.50859106529209619</v>
      </c>
    </row>
    <row r="1000" spans="2:7" ht="18" customHeight="1" x14ac:dyDescent="0.25">
      <c r="B1000" s="4" t="s">
        <v>57</v>
      </c>
      <c r="C1000" s="7">
        <v>0.16823308270676693</v>
      </c>
      <c r="D1000" s="7">
        <v>0.16666666666666666</v>
      </c>
      <c r="E1000" s="7">
        <v>0.25274725274725274</v>
      </c>
      <c r="F1000" s="8">
        <v>0.13333333333333333</v>
      </c>
      <c r="G1000" s="9">
        <v>0.14776632302405499</v>
      </c>
    </row>
    <row r="1001" spans="2:7" ht="18" customHeight="1" x14ac:dyDescent="0.25">
      <c r="B1001" s="4" t="s">
        <v>99</v>
      </c>
      <c r="C1001" s="7">
        <v>4.2293233082706765E-2</v>
      </c>
      <c r="D1001" s="7">
        <v>3.273809523809524E-2</v>
      </c>
      <c r="E1001" s="7">
        <v>2.7472527472527472E-2</v>
      </c>
      <c r="F1001" s="8">
        <v>6.6666666666666666E-2</v>
      </c>
      <c r="G1001" s="9">
        <v>4.1237113402061855E-2</v>
      </c>
    </row>
    <row r="1002" spans="2:7" ht="18" customHeight="1" x14ac:dyDescent="0.25">
      <c r="B1002" s="5" t="s">
        <v>100</v>
      </c>
      <c r="C1002" s="10">
        <v>2.1616541353383457E-2</v>
      </c>
      <c r="D1002" s="10">
        <v>1.488095238095238E-2</v>
      </c>
      <c r="E1002" s="10">
        <v>1.6483516483516484E-2</v>
      </c>
      <c r="F1002" s="11">
        <v>2.3529411764705882E-2</v>
      </c>
      <c r="G1002" s="12">
        <v>3.0927835051546393E-2</v>
      </c>
    </row>
    <row r="1003" spans="2:7" ht="18" customHeight="1" x14ac:dyDescent="0.25">
      <c r="B1003" s="6" t="s">
        <v>0</v>
      </c>
      <c r="C1003" s="13">
        <v>1</v>
      </c>
      <c r="D1003" s="13">
        <v>1</v>
      </c>
      <c r="E1003" s="13">
        <v>1</v>
      </c>
      <c r="F1003" s="14">
        <v>1</v>
      </c>
      <c r="G1003" s="15">
        <v>1</v>
      </c>
    </row>
    <row r="1010" spans="2:7" ht="34.9" customHeight="1" x14ac:dyDescent="0.25">
      <c r="B1010" s="87" t="s">
        <v>142</v>
      </c>
      <c r="C1010" s="88"/>
      <c r="D1010" s="88"/>
      <c r="E1010" s="88"/>
      <c r="F1010" s="88"/>
      <c r="G1010" s="89"/>
    </row>
    <row r="1011" spans="2:7" ht="34.9" customHeight="1" x14ac:dyDescent="0.25">
      <c r="B1011" s="16"/>
      <c r="C1011" s="17" t="s">
        <v>0</v>
      </c>
      <c r="D1011" s="18" t="s">
        <v>423</v>
      </c>
      <c r="E1011" s="18" t="s">
        <v>362</v>
      </c>
      <c r="F1011" s="19" t="s">
        <v>363</v>
      </c>
      <c r="G1011" s="20" t="s">
        <v>424</v>
      </c>
    </row>
    <row r="1012" spans="2:7" ht="18" customHeight="1" x14ac:dyDescent="0.25">
      <c r="B1012" s="24" t="s">
        <v>1</v>
      </c>
      <c r="C1012" s="21">
        <v>1064</v>
      </c>
      <c r="D1012" s="21">
        <v>336</v>
      </c>
      <c r="E1012" s="21">
        <v>182</v>
      </c>
      <c r="F1012" s="22">
        <v>255</v>
      </c>
      <c r="G1012" s="23">
        <v>291</v>
      </c>
    </row>
    <row r="1013" spans="2:7" ht="18" customHeight="1" x14ac:dyDescent="0.25">
      <c r="B1013" s="4" t="s">
        <v>97</v>
      </c>
      <c r="C1013" s="7">
        <v>0.19830827067669174</v>
      </c>
      <c r="D1013" s="7">
        <v>0.17559523809523808</v>
      </c>
      <c r="E1013" s="7">
        <v>0.13186813186813187</v>
      </c>
      <c r="F1013" s="8">
        <v>0.25098039215686274</v>
      </c>
      <c r="G1013" s="9">
        <v>0.21993127147766323</v>
      </c>
    </row>
    <row r="1014" spans="2:7" ht="18" customHeight="1" x14ac:dyDescent="0.25">
      <c r="B1014" s="4" t="s">
        <v>98</v>
      </c>
      <c r="C1014" s="7">
        <v>0.51033834586466165</v>
      </c>
      <c r="D1014" s="7">
        <v>0.49702380952380953</v>
      </c>
      <c r="E1014" s="7">
        <v>0.57692307692307687</v>
      </c>
      <c r="F1014" s="8">
        <v>0.46666666666666667</v>
      </c>
      <c r="G1014" s="9">
        <v>0.5223367697594502</v>
      </c>
    </row>
    <row r="1015" spans="2:7" ht="18" customHeight="1" x14ac:dyDescent="0.25">
      <c r="B1015" s="4" t="s">
        <v>57</v>
      </c>
      <c r="C1015" s="7">
        <v>0.16071428571428573</v>
      </c>
      <c r="D1015" s="7">
        <v>0.19642857142857142</v>
      </c>
      <c r="E1015" s="7">
        <v>0.23076923076923078</v>
      </c>
      <c r="F1015" s="8">
        <v>0.13725490196078433</v>
      </c>
      <c r="G1015" s="9">
        <v>9.6219931271477668E-2</v>
      </c>
    </row>
    <row r="1016" spans="2:7" ht="18" customHeight="1" x14ac:dyDescent="0.25">
      <c r="B1016" s="4" t="s">
        <v>99</v>
      </c>
      <c r="C1016" s="7">
        <v>0.10056390977443609</v>
      </c>
      <c r="D1016" s="7">
        <v>0.10119047619047619</v>
      </c>
      <c r="E1016" s="7">
        <v>5.4945054945054944E-2</v>
      </c>
      <c r="F1016" s="8">
        <v>0.10196078431372549</v>
      </c>
      <c r="G1016" s="9">
        <v>0.12714776632302405</v>
      </c>
    </row>
    <row r="1017" spans="2:7" ht="18" customHeight="1" x14ac:dyDescent="0.25">
      <c r="B1017" s="5" t="s">
        <v>100</v>
      </c>
      <c r="C1017" s="10">
        <v>3.007518796992481E-2</v>
      </c>
      <c r="D1017" s="10">
        <v>2.976190476190476E-2</v>
      </c>
      <c r="E1017" s="10">
        <v>5.4945054945054949E-3</v>
      </c>
      <c r="F1017" s="11">
        <v>4.3137254901960784E-2</v>
      </c>
      <c r="G1017" s="12">
        <v>3.4364261168384883E-2</v>
      </c>
    </row>
    <row r="1018" spans="2:7" ht="18" customHeight="1" x14ac:dyDescent="0.25">
      <c r="B1018" s="6" t="s">
        <v>0</v>
      </c>
      <c r="C1018" s="13">
        <v>1</v>
      </c>
      <c r="D1018" s="13">
        <v>1</v>
      </c>
      <c r="E1018" s="13">
        <v>1</v>
      </c>
      <c r="F1018" s="14">
        <v>1</v>
      </c>
      <c r="G1018" s="15">
        <v>1</v>
      </c>
    </row>
    <row r="1025" spans="2:7" ht="34.9" customHeight="1" x14ac:dyDescent="0.25">
      <c r="B1025" s="87" t="s">
        <v>143</v>
      </c>
      <c r="C1025" s="88"/>
      <c r="D1025" s="88"/>
      <c r="E1025" s="88"/>
      <c r="F1025" s="88"/>
      <c r="G1025" s="89"/>
    </row>
    <row r="1026" spans="2:7" ht="34.9" customHeight="1" x14ac:dyDescent="0.25">
      <c r="B1026" s="16"/>
      <c r="C1026" s="17" t="s">
        <v>0</v>
      </c>
      <c r="D1026" s="18" t="s">
        <v>423</v>
      </c>
      <c r="E1026" s="18" t="s">
        <v>362</v>
      </c>
      <c r="F1026" s="19" t="s">
        <v>363</v>
      </c>
      <c r="G1026" s="20" t="s">
        <v>424</v>
      </c>
    </row>
    <row r="1027" spans="2:7" ht="18" customHeight="1" x14ac:dyDescent="0.25">
      <c r="B1027" s="24" t="s">
        <v>1</v>
      </c>
      <c r="C1027" s="21">
        <v>1064</v>
      </c>
      <c r="D1027" s="21">
        <v>336</v>
      </c>
      <c r="E1027" s="21">
        <v>182</v>
      </c>
      <c r="F1027" s="22">
        <v>255</v>
      </c>
      <c r="G1027" s="23">
        <v>291</v>
      </c>
    </row>
    <row r="1028" spans="2:7" ht="18" customHeight="1" x14ac:dyDescent="0.25">
      <c r="B1028" s="4" t="s">
        <v>97</v>
      </c>
      <c r="C1028" s="7">
        <v>0.47932330827067671</v>
      </c>
      <c r="D1028" s="7">
        <v>0.5267857142857143</v>
      </c>
      <c r="E1028" s="7">
        <v>0.33516483516483514</v>
      </c>
      <c r="F1028" s="8">
        <v>0.51764705882352946</v>
      </c>
      <c r="G1028" s="9">
        <v>0.48109965635738833</v>
      </c>
    </row>
    <row r="1029" spans="2:7" ht="18" customHeight="1" x14ac:dyDescent="0.25">
      <c r="B1029" s="4" t="s">
        <v>98</v>
      </c>
      <c r="C1029" s="7">
        <v>0.46334586466165412</v>
      </c>
      <c r="D1029" s="7">
        <v>0.44345238095238093</v>
      </c>
      <c r="E1029" s="7">
        <v>0.60989010989010994</v>
      </c>
      <c r="F1029" s="8">
        <v>0.40392156862745099</v>
      </c>
      <c r="G1029" s="9">
        <v>0.44673539518900346</v>
      </c>
    </row>
    <row r="1030" spans="2:7" ht="18" customHeight="1" x14ac:dyDescent="0.25">
      <c r="B1030" s="4" t="s">
        <v>57</v>
      </c>
      <c r="C1030" s="7">
        <v>3.6654135338345863E-2</v>
      </c>
      <c r="D1030" s="7">
        <v>1.1904761904761904E-2</v>
      </c>
      <c r="E1030" s="7">
        <v>4.3956043956043959E-2</v>
      </c>
      <c r="F1030" s="8">
        <v>4.3137254901960784E-2</v>
      </c>
      <c r="G1030" s="9">
        <v>5.4982817869415807E-2</v>
      </c>
    </row>
    <row r="1031" spans="2:7" ht="18" customHeight="1" x14ac:dyDescent="0.25">
      <c r="B1031" s="4" t="s">
        <v>99</v>
      </c>
      <c r="C1031" s="7">
        <v>1.2218045112781954E-2</v>
      </c>
      <c r="D1031" s="7">
        <v>8.9285714285714281E-3</v>
      </c>
      <c r="E1031" s="7">
        <v>5.4945054945054949E-3</v>
      </c>
      <c r="F1031" s="8">
        <v>1.9607843137254902E-2</v>
      </c>
      <c r="G1031" s="9">
        <v>1.3745704467353952E-2</v>
      </c>
    </row>
    <row r="1032" spans="2:7" ht="18" customHeight="1" x14ac:dyDescent="0.25">
      <c r="B1032" s="5" t="s">
        <v>100</v>
      </c>
      <c r="C1032" s="10">
        <v>8.4586466165413529E-3</v>
      </c>
      <c r="D1032" s="10">
        <v>8.9285714285714281E-3</v>
      </c>
      <c r="E1032" s="10">
        <v>5.4945054945054949E-3</v>
      </c>
      <c r="F1032" s="11">
        <v>1.5686274509803921E-2</v>
      </c>
      <c r="G1032" s="12">
        <v>3.4364261168384879E-3</v>
      </c>
    </row>
    <row r="1033" spans="2:7" ht="18" customHeight="1" x14ac:dyDescent="0.25">
      <c r="B1033" s="6" t="s">
        <v>0</v>
      </c>
      <c r="C1033" s="13">
        <v>1</v>
      </c>
      <c r="D1033" s="13">
        <v>1</v>
      </c>
      <c r="E1033" s="13">
        <v>1</v>
      </c>
      <c r="F1033" s="14">
        <v>1</v>
      </c>
      <c r="G1033" s="15">
        <v>1</v>
      </c>
    </row>
    <row r="1040" spans="2:7" ht="34.9" customHeight="1" x14ac:dyDescent="0.25">
      <c r="B1040" s="87" t="s">
        <v>144</v>
      </c>
      <c r="C1040" s="88"/>
      <c r="D1040" s="88"/>
      <c r="E1040" s="88"/>
      <c r="F1040" s="88"/>
      <c r="G1040" s="89"/>
    </row>
    <row r="1041" spans="2:7" ht="34.9" customHeight="1" x14ac:dyDescent="0.25">
      <c r="B1041" s="16"/>
      <c r="C1041" s="17" t="s">
        <v>0</v>
      </c>
      <c r="D1041" s="18" t="s">
        <v>423</v>
      </c>
      <c r="E1041" s="18" t="s">
        <v>362</v>
      </c>
      <c r="F1041" s="19" t="s">
        <v>363</v>
      </c>
      <c r="G1041" s="20" t="s">
        <v>424</v>
      </c>
    </row>
    <row r="1042" spans="2:7" ht="18" customHeight="1" x14ac:dyDescent="0.25">
      <c r="B1042" s="24" t="s">
        <v>1</v>
      </c>
      <c r="C1042" s="21">
        <v>1064</v>
      </c>
      <c r="D1042" s="21">
        <v>336</v>
      </c>
      <c r="E1042" s="21">
        <v>182</v>
      </c>
      <c r="F1042" s="22">
        <v>255</v>
      </c>
      <c r="G1042" s="23">
        <v>291</v>
      </c>
    </row>
    <row r="1043" spans="2:7" ht="18" customHeight="1" x14ac:dyDescent="0.25">
      <c r="B1043" s="4" t="s">
        <v>97</v>
      </c>
      <c r="C1043" s="7">
        <v>0.1287593984962406</v>
      </c>
      <c r="D1043" s="7">
        <v>3.8690476190476192E-2</v>
      </c>
      <c r="E1043" s="7">
        <v>6.043956043956044E-2</v>
      </c>
      <c r="F1043" s="8">
        <v>0.23921568627450981</v>
      </c>
      <c r="G1043" s="9">
        <v>0.17869415807560138</v>
      </c>
    </row>
    <row r="1044" spans="2:7" ht="18" customHeight="1" x14ac:dyDescent="0.25">
      <c r="B1044" s="4" t="s">
        <v>98</v>
      </c>
      <c r="C1044" s="7">
        <v>0.26879699248120303</v>
      </c>
      <c r="D1044" s="7">
        <v>0.13392857142857142</v>
      </c>
      <c r="E1044" s="7">
        <v>0.2087912087912088</v>
      </c>
      <c r="F1044" s="8">
        <v>0.35294117647058826</v>
      </c>
      <c r="G1044" s="9">
        <v>0.38831615120274915</v>
      </c>
    </row>
    <row r="1045" spans="2:7" ht="18" customHeight="1" x14ac:dyDescent="0.25">
      <c r="B1045" s="4" t="s">
        <v>57</v>
      </c>
      <c r="C1045" s="7">
        <v>0.10432330827067669</v>
      </c>
      <c r="D1045" s="7">
        <v>8.9285714285714288E-2</v>
      </c>
      <c r="E1045" s="7">
        <v>0.15934065934065933</v>
      </c>
      <c r="F1045" s="8">
        <v>7.8431372549019607E-2</v>
      </c>
      <c r="G1045" s="9">
        <v>0.10996563573883161</v>
      </c>
    </row>
    <row r="1046" spans="2:7" ht="18" customHeight="1" x14ac:dyDescent="0.25">
      <c r="B1046" s="4" t="s">
        <v>99</v>
      </c>
      <c r="C1046" s="7">
        <v>0.37312030075187969</v>
      </c>
      <c r="D1046" s="7">
        <v>0.47916666666666669</v>
      </c>
      <c r="E1046" s="7">
        <v>0.46703296703296704</v>
      </c>
      <c r="F1046" s="8">
        <v>0.29019607843137257</v>
      </c>
      <c r="G1046" s="9">
        <v>0.26460481099656358</v>
      </c>
    </row>
    <row r="1047" spans="2:7" ht="18" customHeight="1" x14ac:dyDescent="0.25">
      <c r="B1047" s="5" t="s">
        <v>100</v>
      </c>
      <c r="C1047" s="10">
        <v>0.125</v>
      </c>
      <c r="D1047" s="10">
        <v>0.25892857142857145</v>
      </c>
      <c r="E1047" s="10">
        <v>0.1043956043956044</v>
      </c>
      <c r="F1047" s="11">
        <v>3.9215686274509803E-2</v>
      </c>
      <c r="G1047" s="12">
        <v>5.8419243986254296E-2</v>
      </c>
    </row>
    <row r="1048" spans="2:7" ht="18" customHeight="1" x14ac:dyDescent="0.25">
      <c r="B1048" s="6" t="s">
        <v>0</v>
      </c>
      <c r="C1048" s="13">
        <v>1</v>
      </c>
      <c r="D1048" s="13">
        <v>1</v>
      </c>
      <c r="E1048" s="13">
        <v>1</v>
      </c>
      <c r="F1048" s="14">
        <v>1</v>
      </c>
      <c r="G1048" s="15">
        <v>1</v>
      </c>
    </row>
    <row r="1055" spans="2:7" ht="34.9" customHeight="1" x14ac:dyDescent="0.25">
      <c r="B1055" s="87" t="s">
        <v>145</v>
      </c>
      <c r="C1055" s="88"/>
      <c r="D1055" s="88"/>
      <c r="E1055" s="88"/>
      <c r="F1055" s="88"/>
      <c r="G1055" s="89"/>
    </row>
    <row r="1056" spans="2:7" ht="34.9" customHeight="1" x14ac:dyDescent="0.25">
      <c r="B1056" s="16"/>
      <c r="C1056" s="17" t="s">
        <v>0</v>
      </c>
      <c r="D1056" s="18" t="s">
        <v>423</v>
      </c>
      <c r="E1056" s="18" t="s">
        <v>362</v>
      </c>
      <c r="F1056" s="19" t="s">
        <v>363</v>
      </c>
      <c r="G1056" s="20" t="s">
        <v>424</v>
      </c>
    </row>
    <row r="1057" spans="2:7" ht="18" customHeight="1" x14ac:dyDescent="0.25">
      <c r="B1057" s="24" t="s">
        <v>1</v>
      </c>
      <c r="C1057" s="21">
        <v>1064</v>
      </c>
      <c r="D1057" s="21">
        <v>336</v>
      </c>
      <c r="E1057" s="21">
        <v>182</v>
      </c>
      <c r="F1057" s="22">
        <v>255</v>
      </c>
      <c r="G1057" s="23">
        <v>291</v>
      </c>
    </row>
    <row r="1058" spans="2:7" ht="18" customHeight="1" x14ac:dyDescent="0.25">
      <c r="B1058" s="4" t="s">
        <v>97</v>
      </c>
      <c r="C1058" s="7">
        <v>0.14379699248120301</v>
      </c>
      <c r="D1058" s="7">
        <v>0.14880952380952381</v>
      </c>
      <c r="E1058" s="7">
        <v>7.1428571428571425E-2</v>
      </c>
      <c r="F1058" s="8">
        <v>0.19215686274509805</v>
      </c>
      <c r="G1058" s="9">
        <v>0.14089347079037801</v>
      </c>
    </row>
    <row r="1059" spans="2:7" ht="18" customHeight="1" x14ac:dyDescent="0.25">
      <c r="B1059" s="4" t="s">
        <v>98</v>
      </c>
      <c r="C1059" s="7">
        <v>0.61184210526315785</v>
      </c>
      <c r="D1059" s="7">
        <v>0.62202380952380953</v>
      </c>
      <c r="E1059" s="7">
        <v>0.62637362637362637</v>
      </c>
      <c r="F1059" s="8">
        <v>0.57647058823529407</v>
      </c>
      <c r="G1059" s="9">
        <v>0.62199312714776633</v>
      </c>
    </row>
    <row r="1060" spans="2:7" ht="18" customHeight="1" x14ac:dyDescent="0.25">
      <c r="B1060" s="4" t="s">
        <v>57</v>
      </c>
      <c r="C1060" s="7">
        <v>0.10620300751879699</v>
      </c>
      <c r="D1060" s="7">
        <v>0.13392857142857142</v>
      </c>
      <c r="E1060" s="7">
        <v>0.15934065934065933</v>
      </c>
      <c r="F1060" s="8">
        <v>5.8823529411764705E-2</v>
      </c>
      <c r="G1060" s="9">
        <v>8.247422680412371E-2</v>
      </c>
    </row>
    <row r="1061" spans="2:7" ht="18" customHeight="1" x14ac:dyDescent="0.25">
      <c r="B1061" s="4" t="s">
        <v>99</v>
      </c>
      <c r="C1061" s="7">
        <v>0.1174812030075188</v>
      </c>
      <c r="D1061" s="7">
        <v>8.3333333333333329E-2</v>
      </c>
      <c r="E1061" s="7">
        <v>0.12637362637362637</v>
      </c>
      <c r="F1061" s="8">
        <v>0.14509803921568629</v>
      </c>
      <c r="G1061" s="9">
        <v>0.12714776632302405</v>
      </c>
    </row>
    <row r="1062" spans="2:7" ht="18" customHeight="1" x14ac:dyDescent="0.25">
      <c r="B1062" s="5" t="s">
        <v>100</v>
      </c>
      <c r="C1062" s="10">
        <v>2.0676691729323307E-2</v>
      </c>
      <c r="D1062" s="10">
        <v>1.1904761904761904E-2</v>
      </c>
      <c r="E1062" s="10">
        <v>1.6483516483516484E-2</v>
      </c>
      <c r="F1062" s="11">
        <v>2.7450980392156862E-2</v>
      </c>
      <c r="G1062" s="12">
        <v>2.7491408934707903E-2</v>
      </c>
    </row>
    <row r="1063" spans="2:7" ht="18" customHeight="1" x14ac:dyDescent="0.25">
      <c r="B1063" s="6" t="s">
        <v>0</v>
      </c>
      <c r="C1063" s="13">
        <v>1</v>
      </c>
      <c r="D1063" s="13">
        <v>1</v>
      </c>
      <c r="E1063" s="13">
        <v>1</v>
      </c>
      <c r="F1063" s="14">
        <v>1</v>
      </c>
      <c r="G1063" s="15">
        <v>1</v>
      </c>
    </row>
    <row r="1070" spans="2:7" ht="34.9" customHeight="1" x14ac:dyDescent="0.25">
      <c r="B1070" s="87" t="s">
        <v>146</v>
      </c>
      <c r="C1070" s="88"/>
      <c r="D1070" s="88"/>
      <c r="E1070" s="88"/>
      <c r="F1070" s="88"/>
      <c r="G1070" s="89"/>
    </row>
    <row r="1071" spans="2:7" ht="34.9" customHeight="1" x14ac:dyDescent="0.25">
      <c r="B1071" s="16"/>
      <c r="C1071" s="17" t="s">
        <v>0</v>
      </c>
      <c r="D1071" s="18" t="s">
        <v>423</v>
      </c>
      <c r="E1071" s="18" t="s">
        <v>362</v>
      </c>
      <c r="F1071" s="19" t="s">
        <v>363</v>
      </c>
      <c r="G1071" s="20" t="s">
        <v>424</v>
      </c>
    </row>
    <row r="1072" spans="2:7" ht="18" customHeight="1" x14ac:dyDescent="0.25">
      <c r="B1072" s="24" t="s">
        <v>1</v>
      </c>
      <c r="C1072" s="21">
        <v>1064</v>
      </c>
      <c r="D1072" s="21">
        <v>336</v>
      </c>
      <c r="E1072" s="21">
        <v>182</v>
      </c>
      <c r="F1072" s="22">
        <v>255</v>
      </c>
      <c r="G1072" s="23">
        <v>291</v>
      </c>
    </row>
    <row r="1073" spans="2:7" ht="18" customHeight="1" x14ac:dyDescent="0.25">
      <c r="B1073" s="4" t="s">
        <v>97</v>
      </c>
      <c r="C1073" s="7">
        <v>0.31015037593984962</v>
      </c>
      <c r="D1073" s="7">
        <v>0.13392857142857142</v>
      </c>
      <c r="E1073" s="7">
        <v>0.21978021978021978</v>
      </c>
      <c r="F1073" s="8">
        <v>0.50196078431372548</v>
      </c>
      <c r="G1073" s="9">
        <v>0.40206185567010311</v>
      </c>
    </row>
    <row r="1074" spans="2:7" ht="18" customHeight="1" x14ac:dyDescent="0.25">
      <c r="B1074" s="4" t="s">
        <v>98</v>
      </c>
      <c r="C1074" s="7">
        <v>0.49436090225563911</v>
      </c>
      <c r="D1074" s="7">
        <v>0.52083333333333337</v>
      </c>
      <c r="E1074" s="7">
        <v>0.57692307692307687</v>
      </c>
      <c r="F1074" s="8">
        <v>0.43529411764705883</v>
      </c>
      <c r="G1074" s="9">
        <v>0.46391752577319589</v>
      </c>
    </row>
    <row r="1075" spans="2:7" ht="18" customHeight="1" x14ac:dyDescent="0.25">
      <c r="B1075" s="4" t="s">
        <v>57</v>
      </c>
      <c r="C1075" s="7">
        <v>9.9624060150375934E-2</v>
      </c>
      <c r="D1075" s="7">
        <v>0.15476190476190477</v>
      </c>
      <c r="E1075" s="7">
        <v>0.11538461538461539</v>
      </c>
      <c r="F1075" s="8">
        <v>3.5294117647058823E-2</v>
      </c>
      <c r="G1075" s="9">
        <v>8.247422680412371E-2</v>
      </c>
    </row>
    <row r="1076" spans="2:7" ht="18" customHeight="1" x14ac:dyDescent="0.25">
      <c r="B1076" s="4" t="s">
        <v>99</v>
      </c>
      <c r="C1076" s="7">
        <v>8.5526315789473686E-2</v>
      </c>
      <c r="D1076" s="7">
        <v>0.16666666666666666</v>
      </c>
      <c r="E1076" s="7">
        <v>7.6923076923076927E-2</v>
      </c>
      <c r="F1076" s="8">
        <v>2.7450980392156862E-2</v>
      </c>
      <c r="G1076" s="9">
        <v>4.8109965635738834E-2</v>
      </c>
    </row>
    <row r="1077" spans="2:7" ht="18" customHeight="1" x14ac:dyDescent="0.25">
      <c r="B1077" s="5" t="s">
        <v>100</v>
      </c>
      <c r="C1077" s="10">
        <v>1.0338345864661654E-2</v>
      </c>
      <c r="D1077" s="10">
        <v>2.3809523809523808E-2</v>
      </c>
      <c r="E1077" s="10">
        <v>1.098901098901099E-2</v>
      </c>
      <c r="F1077" s="11">
        <v>0</v>
      </c>
      <c r="G1077" s="12">
        <v>3.4364261168384879E-3</v>
      </c>
    </row>
    <row r="1078" spans="2:7" ht="18" customHeight="1" x14ac:dyDescent="0.25">
      <c r="B1078" s="6" t="s">
        <v>0</v>
      </c>
      <c r="C1078" s="13">
        <v>1</v>
      </c>
      <c r="D1078" s="13">
        <v>1</v>
      </c>
      <c r="E1078" s="13">
        <v>1</v>
      </c>
      <c r="F1078" s="14">
        <v>1</v>
      </c>
      <c r="G1078" s="15">
        <v>1</v>
      </c>
    </row>
    <row r="1085" spans="2:7" ht="34.9" customHeight="1" x14ac:dyDescent="0.25">
      <c r="B1085" s="87" t="s">
        <v>147</v>
      </c>
      <c r="C1085" s="88"/>
      <c r="D1085" s="88"/>
      <c r="E1085" s="88"/>
      <c r="F1085" s="88"/>
      <c r="G1085" s="89"/>
    </row>
    <row r="1086" spans="2:7" ht="34.9" customHeight="1" x14ac:dyDescent="0.25">
      <c r="B1086" s="16"/>
      <c r="C1086" s="17" t="s">
        <v>0</v>
      </c>
      <c r="D1086" s="18" t="s">
        <v>423</v>
      </c>
      <c r="E1086" s="18" t="s">
        <v>362</v>
      </c>
      <c r="F1086" s="19" t="s">
        <v>363</v>
      </c>
      <c r="G1086" s="20" t="s">
        <v>424</v>
      </c>
    </row>
    <row r="1087" spans="2:7" ht="18" customHeight="1" x14ac:dyDescent="0.25">
      <c r="B1087" s="24" t="s">
        <v>1</v>
      </c>
      <c r="C1087" s="21">
        <v>1064</v>
      </c>
      <c r="D1087" s="21">
        <v>336</v>
      </c>
      <c r="E1087" s="21">
        <v>182</v>
      </c>
      <c r="F1087" s="22">
        <v>255</v>
      </c>
      <c r="G1087" s="23">
        <v>291</v>
      </c>
    </row>
    <row r="1088" spans="2:7" ht="18" customHeight="1" x14ac:dyDescent="0.25">
      <c r="B1088" s="4" t="s">
        <v>97</v>
      </c>
      <c r="C1088" s="7">
        <v>0.28383458646616544</v>
      </c>
      <c r="D1088" s="7">
        <v>0.23809523809523808</v>
      </c>
      <c r="E1088" s="7">
        <v>0.2032967032967033</v>
      </c>
      <c r="F1088" s="8">
        <v>0.38823529411764707</v>
      </c>
      <c r="G1088" s="9">
        <v>0.29553264604810997</v>
      </c>
    </row>
    <row r="1089" spans="2:7" ht="18" customHeight="1" x14ac:dyDescent="0.25">
      <c r="B1089" s="4" t="s">
        <v>98</v>
      </c>
      <c r="C1089" s="7">
        <v>0.53477443609022557</v>
      </c>
      <c r="D1089" s="7">
        <v>0.55654761904761907</v>
      </c>
      <c r="E1089" s="7">
        <v>0.58791208791208793</v>
      </c>
      <c r="F1089" s="8">
        <v>0.47450980392156861</v>
      </c>
      <c r="G1089" s="9">
        <v>0.52920962199312716</v>
      </c>
    </row>
    <row r="1090" spans="2:7" ht="18" customHeight="1" x14ac:dyDescent="0.25">
      <c r="B1090" s="4" t="s">
        <v>57</v>
      </c>
      <c r="C1090" s="7">
        <v>0.10244360902255639</v>
      </c>
      <c r="D1090" s="7">
        <v>0.1130952380952381</v>
      </c>
      <c r="E1090" s="7">
        <v>0.14835164835164835</v>
      </c>
      <c r="F1090" s="8">
        <v>6.6666666666666666E-2</v>
      </c>
      <c r="G1090" s="9">
        <v>9.2783505154639179E-2</v>
      </c>
    </row>
    <row r="1091" spans="2:7" ht="18" customHeight="1" x14ac:dyDescent="0.25">
      <c r="B1091" s="4" t="s">
        <v>99</v>
      </c>
      <c r="C1091" s="7">
        <v>7.2368421052631582E-2</v>
      </c>
      <c r="D1091" s="7">
        <v>8.6309523809523808E-2</v>
      </c>
      <c r="E1091" s="7">
        <v>5.4945054945054944E-2</v>
      </c>
      <c r="F1091" s="8">
        <v>6.6666666666666666E-2</v>
      </c>
      <c r="G1091" s="9">
        <v>7.2164948453608241E-2</v>
      </c>
    </row>
    <row r="1092" spans="2:7" ht="18" customHeight="1" x14ac:dyDescent="0.25">
      <c r="B1092" s="5" t="s">
        <v>100</v>
      </c>
      <c r="C1092" s="10">
        <v>6.5789473684210523E-3</v>
      </c>
      <c r="D1092" s="10">
        <v>5.9523809523809521E-3</v>
      </c>
      <c r="E1092" s="10">
        <v>5.4945054945054949E-3</v>
      </c>
      <c r="F1092" s="11">
        <v>3.9215686274509803E-3</v>
      </c>
      <c r="G1092" s="12">
        <v>1.0309278350515464E-2</v>
      </c>
    </row>
    <row r="1093" spans="2:7" ht="18" customHeight="1" x14ac:dyDescent="0.25">
      <c r="B1093" s="6" t="s">
        <v>0</v>
      </c>
      <c r="C1093" s="13">
        <v>1</v>
      </c>
      <c r="D1093" s="13">
        <v>1</v>
      </c>
      <c r="E1093" s="13">
        <v>1</v>
      </c>
      <c r="F1093" s="14">
        <v>1</v>
      </c>
      <c r="G1093" s="15">
        <v>1</v>
      </c>
    </row>
    <row r="1100" spans="2:7" ht="34.9" customHeight="1" x14ac:dyDescent="0.25">
      <c r="B1100" s="87" t="s">
        <v>333</v>
      </c>
      <c r="C1100" s="88"/>
      <c r="D1100" s="88"/>
      <c r="E1100" s="88"/>
      <c r="F1100" s="88"/>
      <c r="G1100" s="89"/>
    </row>
    <row r="1101" spans="2:7" ht="34.9" customHeight="1" x14ac:dyDescent="0.25">
      <c r="B1101" s="16"/>
      <c r="C1101" s="17" t="s">
        <v>0</v>
      </c>
      <c r="D1101" s="18" t="s">
        <v>423</v>
      </c>
      <c r="E1101" s="18" t="s">
        <v>362</v>
      </c>
      <c r="F1101" s="19" t="s">
        <v>363</v>
      </c>
      <c r="G1101" s="20" t="s">
        <v>424</v>
      </c>
    </row>
    <row r="1102" spans="2:7" ht="18" customHeight="1" x14ac:dyDescent="0.25">
      <c r="B1102" s="24" t="s">
        <v>1</v>
      </c>
      <c r="C1102" s="21">
        <v>1064</v>
      </c>
      <c r="D1102" s="21">
        <v>336</v>
      </c>
      <c r="E1102" s="21">
        <v>182</v>
      </c>
      <c r="F1102" s="22">
        <v>255</v>
      </c>
      <c r="G1102" s="23">
        <v>291</v>
      </c>
    </row>
    <row r="1103" spans="2:7" ht="18" customHeight="1" x14ac:dyDescent="0.25">
      <c r="B1103" s="4" t="s">
        <v>19</v>
      </c>
      <c r="C1103" s="7">
        <v>0.59962406015037595</v>
      </c>
      <c r="D1103" s="7">
        <v>0.51190476190476186</v>
      </c>
      <c r="E1103" s="7">
        <v>0.55494505494505497</v>
      </c>
      <c r="F1103" s="8">
        <v>0.79607843137254897</v>
      </c>
      <c r="G1103" s="9">
        <v>0.55670103092783507</v>
      </c>
    </row>
    <row r="1104" spans="2:7" ht="18" customHeight="1" x14ac:dyDescent="0.25">
      <c r="B1104" s="5" t="s">
        <v>20</v>
      </c>
      <c r="C1104" s="10">
        <v>0.40037593984962405</v>
      </c>
      <c r="D1104" s="10">
        <v>0.48809523809523808</v>
      </c>
      <c r="E1104" s="10">
        <v>0.44505494505494503</v>
      </c>
      <c r="F1104" s="11">
        <v>0.20392156862745098</v>
      </c>
      <c r="G1104" s="12">
        <v>0.44329896907216493</v>
      </c>
    </row>
    <row r="1105" spans="2:7" ht="18" customHeight="1" x14ac:dyDescent="0.25">
      <c r="B1105" s="6" t="s">
        <v>0</v>
      </c>
      <c r="C1105" s="13">
        <v>1</v>
      </c>
      <c r="D1105" s="13">
        <v>1</v>
      </c>
      <c r="E1105" s="13">
        <v>1</v>
      </c>
      <c r="F1105" s="14">
        <v>1</v>
      </c>
      <c r="G1105" s="15">
        <v>1</v>
      </c>
    </row>
    <row r="1112" spans="2:7" ht="34.9" customHeight="1" x14ac:dyDescent="0.25">
      <c r="B1112" s="87" t="s">
        <v>148</v>
      </c>
      <c r="C1112" s="88"/>
      <c r="D1112" s="88"/>
      <c r="E1112" s="88"/>
      <c r="F1112" s="88"/>
      <c r="G1112" s="89"/>
    </row>
    <row r="1113" spans="2:7" ht="34.9" customHeight="1" x14ac:dyDescent="0.25">
      <c r="B1113" s="16"/>
      <c r="C1113" s="17" t="s">
        <v>0</v>
      </c>
      <c r="D1113" s="18" t="s">
        <v>423</v>
      </c>
      <c r="E1113" s="18" t="s">
        <v>362</v>
      </c>
      <c r="F1113" s="19" t="s">
        <v>363</v>
      </c>
      <c r="G1113" s="20" t="s">
        <v>424</v>
      </c>
    </row>
    <row r="1114" spans="2:7" ht="18" customHeight="1" x14ac:dyDescent="0.25">
      <c r="B1114" s="24" t="s">
        <v>1</v>
      </c>
      <c r="C1114" s="21">
        <v>1064</v>
      </c>
      <c r="D1114" s="21">
        <v>336</v>
      </c>
      <c r="E1114" s="21">
        <v>182</v>
      </c>
      <c r="F1114" s="22">
        <v>255</v>
      </c>
      <c r="G1114" s="23">
        <v>291</v>
      </c>
    </row>
    <row r="1115" spans="2:7" ht="18" customHeight="1" x14ac:dyDescent="0.25">
      <c r="B1115" s="4" t="s">
        <v>149</v>
      </c>
      <c r="C1115" s="7">
        <v>0.31578947368421051</v>
      </c>
      <c r="D1115" s="7">
        <v>0.30952380952380953</v>
      </c>
      <c r="E1115" s="7">
        <v>0.21978021978021978</v>
      </c>
      <c r="F1115" s="8">
        <v>0.43137254901960786</v>
      </c>
      <c r="G1115" s="9">
        <v>0.28178694158075601</v>
      </c>
    </row>
    <row r="1116" spans="2:7" ht="18" customHeight="1" x14ac:dyDescent="0.25">
      <c r="B1116" s="4" t="s">
        <v>150</v>
      </c>
      <c r="C1116" s="7">
        <v>0.53007518796992481</v>
      </c>
      <c r="D1116" s="7">
        <v>0.54761904761904767</v>
      </c>
      <c r="E1116" s="7">
        <v>0.5714285714285714</v>
      </c>
      <c r="F1116" s="8">
        <v>0.43137254901960786</v>
      </c>
      <c r="G1116" s="9">
        <v>0.57044673539518898</v>
      </c>
    </row>
    <row r="1117" spans="2:7" ht="18" customHeight="1" x14ac:dyDescent="0.25">
      <c r="B1117" s="5" t="s">
        <v>151</v>
      </c>
      <c r="C1117" s="10">
        <v>0.15413533834586465</v>
      </c>
      <c r="D1117" s="10">
        <v>0.14285714285714285</v>
      </c>
      <c r="E1117" s="10">
        <v>0.2087912087912088</v>
      </c>
      <c r="F1117" s="11">
        <v>0.13725490196078433</v>
      </c>
      <c r="G1117" s="12">
        <v>0.14776632302405499</v>
      </c>
    </row>
    <row r="1118" spans="2:7" ht="18" customHeight="1" x14ac:dyDescent="0.25">
      <c r="B1118" s="6" t="s">
        <v>0</v>
      </c>
      <c r="C1118" s="13">
        <v>1</v>
      </c>
      <c r="D1118" s="13">
        <v>1</v>
      </c>
      <c r="E1118" s="13">
        <v>1</v>
      </c>
      <c r="F1118" s="14">
        <v>1</v>
      </c>
      <c r="G1118" s="15">
        <v>1</v>
      </c>
    </row>
    <row r="1125" spans="2:7" ht="34.9" customHeight="1" x14ac:dyDescent="0.25">
      <c r="B1125" s="87" t="s">
        <v>152</v>
      </c>
      <c r="C1125" s="88"/>
      <c r="D1125" s="88"/>
      <c r="E1125" s="88"/>
      <c r="F1125" s="88"/>
      <c r="G1125" s="89"/>
    </row>
    <row r="1126" spans="2:7" ht="34.9" customHeight="1" x14ac:dyDescent="0.25">
      <c r="B1126" s="16"/>
      <c r="C1126" s="17" t="s">
        <v>0</v>
      </c>
      <c r="D1126" s="18" t="s">
        <v>423</v>
      </c>
      <c r="E1126" s="18" t="s">
        <v>362</v>
      </c>
      <c r="F1126" s="19" t="s">
        <v>363</v>
      </c>
      <c r="G1126" s="20" t="s">
        <v>424</v>
      </c>
    </row>
    <row r="1127" spans="2:7" ht="18" customHeight="1" x14ac:dyDescent="0.25">
      <c r="B1127" s="24" t="s">
        <v>1</v>
      </c>
      <c r="C1127" s="21">
        <v>1064</v>
      </c>
      <c r="D1127" s="21">
        <v>336</v>
      </c>
      <c r="E1127" s="21">
        <v>182</v>
      </c>
      <c r="F1127" s="22">
        <v>255</v>
      </c>
      <c r="G1127" s="23">
        <v>291</v>
      </c>
    </row>
    <row r="1128" spans="2:7" ht="18" customHeight="1" x14ac:dyDescent="0.25">
      <c r="B1128" s="4" t="s">
        <v>149</v>
      </c>
      <c r="C1128" s="7">
        <v>0.17951127819548873</v>
      </c>
      <c r="D1128" s="7">
        <v>0.20535714285714285</v>
      </c>
      <c r="E1128" s="7">
        <v>0.14835164835164835</v>
      </c>
      <c r="F1128" s="8">
        <v>0.16470588235294117</v>
      </c>
      <c r="G1128" s="9">
        <v>0.18213058419243985</v>
      </c>
    </row>
    <row r="1129" spans="2:7" ht="18" customHeight="1" x14ac:dyDescent="0.25">
      <c r="B1129" s="4" t="s">
        <v>150</v>
      </c>
      <c r="C1129" s="7">
        <v>0.22556390977443608</v>
      </c>
      <c r="D1129" s="7">
        <v>0.24107142857142858</v>
      </c>
      <c r="E1129" s="7">
        <v>0.2087912087912088</v>
      </c>
      <c r="F1129" s="8">
        <v>0.17254901960784313</v>
      </c>
      <c r="G1129" s="9">
        <v>0.26460481099656358</v>
      </c>
    </row>
    <row r="1130" spans="2:7" ht="18" customHeight="1" x14ac:dyDescent="0.25">
      <c r="B1130" s="5" t="s">
        <v>151</v>
      </c>
      <c r="C1130" s="10">
        <v>0.59492481203007519</v>
      </c>
      <c r="D1130" s="10">
        <v>0.5535714285714286</v>
      </c>
      <c r="E1130" s="10">
        <v>0.6428571428571429</v>
      </c>
      <c r="F1130" s="11">
        <v>0.66274509803921566</v>
      </c>
      <c r="G1130" s="12">
        <v>0.5532646048109966</v>
      </c>
    </row>
    <row r="1131" spans="2:7" ht="18" customHeight="1" x14ac:dyDescent="0.25">
      <c r="B1131" s="6" t="s">
        <v>0</v>
      </c>
      <c r="C1131" s="13">
        <v>1</v>
      </c>
      <c r="D1131" s="13">
        <v>1</v>
      </c>
      <c r="E1131" s="13">
        <v>1</v>
      </c>
      <c r="F1131" s="14">
        <v>1</v>
      </c>
      <c r="G1131" s="15">
        <v>1</v>
      </c>
    </row>
    <row r="1138" spans="2:7" ht="34.9" customHeight="1" x14ac:dyDescent="0.25">
      <c r="B1138" s="87" t="s">
        <v>153</v>
      </c>
      <c r="C1138" s="88"/>
      <c r="D1138" s="88"/>
      <c r="E1138" s="88"/>
      <c r="F1138" s="88"/>
      <c r="G1138" s="89"/>
    </row>
    <row r="1139" spans="2:7" ht="34.9" customHeight="1" x14ac:dyDescent="0.25">
      <c r="B1139" s="16"/>
      <c r="C1139" s="17" t="s">
        <v>0</v>
      </c>
      <c r="D1139" s="18" t="s">
        <v>423</v>
      </c>
      <c r="E1139" s="18" t="s">
        <v>362</v>
      </c>
      <c r="F1139" s="19" t="s">
        <v>363</v>
      </c>
      <c r="G1139" s="20" t="s">
        <v>424</v>
      </c>
    </row>
    <row r="1140" spans="2:7" ht="18" customHeight="1" x14ac:dyDescent="0.25">
      <c r="B1140" s="24" t="s">
        <v>1</v>
      </c>
      <c r="C1140" s="21">
        <v>1064</v>
      </c>
      <c r="D1140" s="21">
        <v>336</v>
      </c>
      <c r="E1140" s="21">
        <v>182</v>
      </c>
      <c r="F1140" s="22">
        <v>255</v>
      </c>
      <c r="G1140" s="23">
        <v>291</v>
      </c>
    </row>
    <row r="1141" spans="2:7" ht="18" customHeight="1" x14ac:dyDescent="0.25">
      <c r="B1141" s="4" t="s">
        <v>149</v>
      </c>
      <c r="C1141" s="7">
        <v>0.44548872180451127</v>
      </c>
      <c r="D1141" s="7">
        <v>0.5178571428571429</v>
      </c>
      <c r="E1141" s="7">
        <v>0.32417582417582419</v>
      </c>
      <c r="F1141" s="8">
        <v>0.47843137254901963</v>
      </c>
      <c r="G1141" s="9">
        <v>0.40893470790378006</v>
      </c>
    </row>
    <row r="1142" spans="2:7" ht="18" customHeight="1" x14ac:dyDescent="0.25">
      <c r="B1142" s="4" t="s">
        <v>150</v>
      </c>
      <c r="C1142" s="7">
        <v>0.41917293233082709</v>
      </c>
      <c r="D1142" s="7">
        <v>0.37797619047619047</v>
      </c>
      <c r="E1142" s="7">
        <v>0.48901098901098899</v>
      </c>
      <c r="F1142" s="8">
        <v>0.38823529411764707</v>
      </c>
      <c r="G1142" s="9">
        <v>0.45017182130584193</v>
      </c>
    </row>
    <row r="1143" spans="2:7" ht="18" customHeight="1" x14ac:dyDescent="0.25">
      <c r="B1143" s="5" t="s">
        <v>151</v>
      </c>
      <c r="C1143" s="10">
        <v>0.13533834586466165</v>
      </c>
      <c r="D1143" s="10">
        <v>0.10416666666666667</v>
      </c>
      <c r="E1143" s="10">
        <v>0.18681318681318682</v>
      </c>
      <c r="F1143" s="11">
        <v>0.13333333333333333</v>
      </c>
      <c r="G1143" s="12">
        <v>0.14089347079037801</v>
      </c>
    </row>
    <row r="1144" spans="2:7" ht="18" customHeight="1" x14ac:dyDescent="0.25">
      <c r="B1144" s="6" t="s">
        <v>0</v>
      </c>
      <c r="C1144" s="13">
        <v>1</v>
      </c>
      <c r="D1144" s="13">
        <v>1</v>
      </c>
      <c r="E1144" s="13">
        <v>1</v>
      </c>
      <c r="F1144" s="14">
        <v>1</v>
      </c>
      <c r="G1144" s="15">
        <v>1</v>
      </c>
    </row>
    <row r="1151" spans="2:7" ht="34.9" customHeight="1" x14ac:dyDescent="0.25">
      <c r="B1151" s="87" t="s">
        <v>154</v>
      </c>
      <c r="C1151" s="88"/>
      <c r="D1151" s="88"/>
      <c r="E1151" s="88"/>
      <c r="F1151" s="88"/>
      <c r="G1151" s="89"/>
    </row>
    <row r="1152" spans="2:7" ht="34.9" customHeight="1" x14ac:dyDescent="0.25">
      <c r="B1152" s="16"/>
      <c r="C1152" s="17" t="s">
        <v>0</v>
      </c>
      <c r="D1152" s="18" t="s">
        <v>423</v>
      </c>
      <c r="E1152" s="18" t="s">
        <v>362</v>
      </c>
      <c r="F1152" s="19" t="s">
        <v>363</v>
      </c>
      <c r="G1152" s="20" t="s">
        <v>424</v>
      </c>
    </row>
    <row r="1153" spans="2:7" ht="18" customHeight="1" x14ac:dyDescent="0.25">
      <c r="B1153" s="24" t="s">
        <v>1</v>
      </c>
      <c r="C1153" s="21">
        <v>1064</v>
      </c>
      <c r="D1153" s="21">
        <v>336</v>
      </c>
      <c r="E1153" s="21">
        <v>182</v>
      </c>
      <c r="F1153" s="22">
        <v>255</v>
      </c>
      <c r="G1153" s="23">
        <v>291</v>
      </c>
    </row>
    <row r="1154" spans="2:7" ht="18" customHeight="1" x14ac:dyDescent="0.25">
      <c r="B1154" s="4" t="s">
        <v>149</v>
      </c>
      <c r="C1154" s="7">
        <v>0.11654135338345864</v>
      </c>
      <c r="D1154" s="7">
        <v>9.8214285714285712E-2</v>
      </c>
      <c r="E1154" s="7">
        <v>0.12637362637362637</v>
      </c>
      <c r="F1154" s="8">
        <v>0.10588235294117647</v>
      </c>
      <c r="G1154" s="9">
        <v>0.14089347079037801</v>
      </c>
    </row>
    <row r="1155" spans="2:7" ht="18" customHeight="1" x14ac:dyDescent="0.25">
      <c r="B1155" s="4" t="s">
        <v>150</v>
      </c>
      <c r="C1155" s="7">
        <v>0.16165413533834586</v>
      </c>
      <c r="D1155" s="7">
        <v>0.17261904761904762</v>
      </c>
      <c r="E1155" s="7">
        <v>0.13186813186813187</v>
      </c>
      <c r="F1155" s="8">
        <v>0.16470588235294117</v>
      </c>
      <c r="G1155" s="9">
        <v>0.16494845360824742</v>
      </c>
    </row>
    <row r="1156" spans="2:7" ht="18" customHeight="1" x14ac:dyDescent="0.25">
      <c r="B1156" s="5" t="s">
        <v>151</v>
      </c>
      <c r="C1156" s="10">
        <v>0.72180451127819545</v>
      </c>
      <c r="D1156" s="10">
        <v>0.72916666666666663</v>
      </c>
      <c r="E1156" s="10">
        <v>0.74175824175824179</v>
      </c>
      <c r="F1156" s="11">
        <v>0.72941176470588232</v>
      </c>
      <c r="G1156" s="12">
        <v>0.69415807560137455</v>
      </c>
    </row>
    <row r="1157" spans="2:7" ht="18" customHeight="1" x14ac:dyDescent="0.25">
      <c r="B1157" s="6" t="s">
        <v>0</v>
      </c>
      <c r="C1157" s="13">
        <v>1</v>
      </c>
      <c r="D1157" s="13">
        <v>1</v>
      </c>
      <c r="E1157" s="13">
        <v>1</v>
      </c>
      <c r="F1157" s="14">
        <v>1</v>
      </c>
      <c r="G1157" s="15">
        <v>1</v>
      </c>
    </row>
    <row r="1164" spans="2:7" ht="34.9" customHeight="1" x14ac:dyDescent="0.25">
      <c r="B1164" s="87" t="s">
        <v>155</v>
      </c>
      <c r="C1164" s="88"/>
      <c r="D1164" s="88"/>
      <c r="E1164" s="88"/>
      <c r="F1164" s="88"/>
      <c r="G1164" s="89"/>
    </row>
    <row r="1165" spans="2:7" ht="34.9" customHeight="1" x14ac:dyDescent="0.25">
      <c r="B1165" s="16"/>
      <c r="C1165" s="17" t="s">
        <v>0</v>
      </c>
      <c r="D1165" s="18" t="s">
        <v>423</v>
      </c>
      <c r="E1165" s="18" t="s">
        <v>362</v>
      </c>
      <c r="F1165" s="19" t="s">
        <v>363</v>
      </c>
      <c r="G1165" s="20" t="s">
        <v>424</v>
      </c>
    </row>
    <row r="1166" spans="2:7" ht="18" customHeight="1" x14ac:dyDescent="0.25">
      <c r="B1166" s="24" t="s">
        <v>1</v>
      </c>
      <c r="C1166" s="21">
        <v>1064</v>
      </c>
      <c r="D1166" s="21">
        <v>336</v>
      </c>
      <c r="E1166" s="21">
        <v>182</v>
      </c>
      <c r="F1166" s="22">
        <v>255</v>
      </c>
      <c r="G1166" s="23">
        <v>291</v>
      </c>
    </row>
    <row r="1167" spans="2:7" ht="18" customHeight="1" x14ac:dyDescent="0.25">
      <c r="B1167" s="4" t="s">
        <v>149</v>
      </c>
      <c r="C1167" s="7">
        <v>0.6992481203007519</v>
      </c>
      <c r="D1167" s="7">
        <v>0.69345238095238093</v>
      </c>
      <c r="E1167" s="7">
        <v>0.65934065934065933</v>
      </c>
      <c r="F1167" s="8">
        <v>0.75686274509803919</v>
      </c>
      <c r="G1167" s="9">
        <v>0.68041237113402064</v>
      </c>
    </row>
    <row r="1168" spans="2:7" ht="18" customHeight="1" x14ac:dyDescent="0.25">
      <c r="B1168" s="4" t="s">
        <v>150</v>
      </c>
      <c r="C1168" s="7">
        <v>0.26127819548872183</v>
      </c>
      <c r="D1168" s="7">
        <v>0.26190476190476192</v>
      </c>
      <c r="E1168" s="7">
        <v>0.28021978021978022</v>
      </c>
      <c r="F1168" s="8">
        <v>0.23137254901960785</v>
      </c>
      <c r="G1168" s="9">
        <v>0.27491408934707906</v>
      </c>
    </row>
    <row r="1169" spans="2:7" ht="18" customHeight="1" x14ac:dyDescent="0.25">
      <c r="B1169" s="5" t="s">
        <v>151</v>
      </c>
      <c r="C1169" s="10">
        <v>3.9473684210526314E-2</v>
      </c>
      <c r="D1169" s="10">
        <v>4.4642857142857144E-2</v>
      </c>
      <c r="E1169" s="10">
        <v>6.043956043956044E-2</v>
      </c>
      <c r="F1169" s="11">
        <v>1.1764705882352941E-2</v>
      </c>
      <c r="G1169" s="12">
        <v>4.4673539518900345E-2</v>
      </c>
    </row>
    <row r="1170" spans="2:7" ht="18" customHeight="1" x14ac:dyDescent="0.25">
      <c r="B1170" s="6" t="s">
        <v>0</v>
      </c>
      <c r="C1170" s="13">
        <v>1</v>
      </c>
      <c r="D1170" s="13">
        <v>1</v>
      </c>
      <c r="E1170" s="13">
        <v>1</v>
      </c>
      <c r="F1170" s="14">
        <v>1</v>
      </c>
      <c r="G1170" s="15">
        <v>1</v>
      </c>
    </row>
    <row r="1177" spans="2:7" ht="34.9" customHeight="1" x14ac:dyDescent="0.25">
      <c r="B1177" s="87" t="s">
        <v>156</v>
      </c>
      <c r="C1177" s="88"/>
      <c r="D1177" s="88"/>
      <c r="E1177" s="88"/>
      <c r="F1177" s="88"/>
      <c r="G1177" s="89"/>
    </row>
    <row r="1178" spans="2:7" ht="34.9" customHeight="1" x14ac:dyDescent="0.25">
      <c r="B1178" s="16"/>
      <c r="C1178" s="17" t="s">
        <v>0</v>
      </c>
      <c r="D1178" s="18" t="s">
        <v>423</v>
      </c>
      <c r="E1178" s="18" t="s">
        <v>362</v>
      </c>
      <c r="F1178" s="19" t="s">
        <v>363</v>
      </c>
      <c r="G1178" s="20" t="s">
        <v>424</v>
      </c>
    </row>
    <row r="1179" spans="2:7" ht="18" customHeight="1" x14ac:dyDescent="0.25">
      <c r="B1179" s="24" t="s">
        <v>1</v>
      </c>
      <c r="C1179" s="21">
        <v>1064</v>
      </c>
      <c r="D1179" s="21">
        <v>336</v>
      </c>
      <c r="E1179" s="21">
        <v>182</v>
      </c>
      <c r="F1179" s="22">
        <v>255</v>
      </c>
      <c r="G1179" s="23">
        <v>291</v>
      </c>
    </row>
    <row r="1180" spans="2:7" ht="18" customHeight="1" x14ac:dyDescent="0.25">
      <c r="B1180" s="4" t="s">
        <v>149</v>
      </c>
      <c r="C1180" s="7">
        <v>0.3468045112781955</v>
      </c>
      <c r="D1180" s="7">
        <v>0.39583333333333331</v>
      </c>
      <c r="E1180" s="7">
        <v>0.21978021978021978</v>
      </c>
      <c r="F1180" s="8">
        <v>0.35294117647058826</v>
      </c>
      <c r="G1180" s="9">
        <v>0.36426116838487971</v>
      </c>
    </row>
    <row r="1181" spans="2:7" ht="18" customHeight="1" x14ac:dyDescent="0.25">
      <c r="B1181" s="4" t="s">
        <v>150</v>
      </c>
      <c r="C1181" s="7">
        <v>0.5535714285714286</v>
      </c>
      <c r="D1181" s="7">
        <v>0.5535714285714286</v>
      </c>
      <c r="E1181" s="7">
        <v>0.62637362637362637</v>
      </c>
      <c r="F1181" s="8">
        <v>0.5607843137254902</v>
      </c>
      <c r="G1181" s="9">
        <v>0.50171821305841924</v>
      </c>
    </row>
    <row r="1182" spans="2:7" ht="18" customHeight="1" x14ac:dyDescent="0.25">
      <c r="B1182" s="5" t="s">
        <v>151</v>
      </c>
      <c r="C1182" s="10">
        <v>9.9624060150375934E-2</v>
      </c>
      <c r="D1182" s="10">
        <v>5.0595238095238096E-2</v>
      </c>
      <c r="E1182" s="10">
        <v>0.15384615384615385</v>
      </c>
      <c r="F1182" s="11">
        <v>8.6274509803921567E-2</v>
      </c>
      <c r="G1182" s="12">
        <v>0.13402061855670103</v>
      </c>
    </row>
    <row r="1183" spans="2:7" ht="18" customHeight="1" x14ac:dyDescent="0.25">
      <c r="B1183" s="6" t="s">
        <v>0</v>
      </c>
      <c r="C1183" s="13">
        <v>1</v>
      </c>
      <c r="D1183" s="13">
        <v>1</v>
      </c>
      <c r="E1183" s="13">
        <v>1</v>
      </c>
      <c r="F1183" s="14">
        <v>1</v>
      </c>
      <c r="G1183" s="15">
        <v>1</v>
      </c>
    </row>
    <row r="1190" spans="2:7" ht="34.9" customHeight="1" x14ac:dyDescent="0.25">
      <c r="B1190" s="87" t="s">
        <v>157</v>
      </c>
      <c r="C1190" s="88"/>
      <c r="D1190" s="88"/>
      <c r="E1190" s="88"/>
      <c r="F1190" s="88"/>
      <c r="G1190" s="89"/>
    </row>
    <row r="1191" spans="2:7" ht="34.9" customHeight="1" x14ac:dyDescent="0.25">
      <c r="B1191" s="16"/>
      <c r="C1191" s="17" t="s">
        <v>0</v>
      </c>
      <c r="D1191" s="18" t="s">
        <v>423</v>
      </c>
      <c r="E1191" s="18" t="s">
        <v>362</v>
      </c>
      <c r="F1191" s="19" t="s">
        <v>363</v>
      </c>
      <c r="G1191" s="20" t="s">
        <v>424</v>
      </c>
    </row>
    <row r="1192" spans="2:7" ht="18" customHeight="1" x14ac:dyDescent="0.25">
      <c r="B1192" s="24" t="s">
        <v>1</v>
      </c>
      <c r="C1192" s="21">
        <v>1064</v>
      </c>
      <c r="D1192" s="21">
        <v>336</v>
      </c>
      <c r="E1192" s="21">
        <v>182</v>
      </c>
      <c r="F1192" s="22">
        <v>255</v>
      </c>
      <c r="G1192" s="23">
        <v>291</v>
      </c>
    </row>
    <row r="1193" spans="2:7" ht="18" customHeight="1" x14ac:dyDescent="0.25">
      <c r="B1193" s="4" t="s">
        <v>149</v>
      </c>
      <c r="C1193" s="7">
        <v>0.22556390977443608</v>
      </c>
      <c r="D1193" s="7">
        <v>0.23809523809523808</v>
      </c>
      <c r="E1193" s="7">
        <v>0.16483516483516483</v>
      </c>
      <c r="F1193" s="8">
        <v>0.23529411764705882</v>
      </c>
      <c r="G1193" s="9">
        <v>0.24054982817869416</v>
      </c>
    </row>
    <row r="1194" spans="2:7" ht="18" customHeight="1" x14ac:dyDescent="0.25">
      <c r="B1194" s="4" t="s">
        <v>150</v>
      </c>
      <c r="C1194" s="7">
        <v>0.30357142857142855</v>
      </c>
      <c r="D1194" s="7">
        <v>0.30059523809523808</v>
      </c>
      <c r="E1194" s="7">
        <v>0.26923076923076922</v>
      </c>
      <c r="F1194" s="8">
        <v>0.32156862745098042</v>
      </c>
      <c r="G1194" s="9">
        <v>0.3127147766323024</v>
      </c>
    </row>
    <row r="1195" spans="2:7" ht="18" customHeight="1" x14ac:dyDescent="0.25">
      <c r="B1195" s="5" t="s">
        <v>151</v>
      </c>
      <c r="C1195" s="10">
        <v>0.47086466165413532</v>
      </c>
      <c r="D1195" s="10">
        <v>0.46130952380952384</v>
      </c>
      <c r="E1195" s="10">
        <v>0.56593406593406592</v>
      </c>
      <c r="F1195" s="11">
        <v>0.44313725490196076</v>
      </c>
      <c r="G1195" s="12">
        <v>0.44673539518900346</v>
      </c>
    </row>
    <row r="1196" spans="2:7" ht="18" customHeight="1" x14ac:dyDescent="0.25">
      <c r="B1196" s="6" t="s">
        <v>0</v>
      </c>
      <c r="C1196" s="13">
        <v>1</v>
      </c>
      <c r="D1196" s="13">
        <v>1</v>
      </c>
      <c r="E1196" s="13">
        <v>1</v>
      </c>
      <c r="F1196" s="14">
        <v>1</v>
      </c>
      <c r="G1196" s="15">
        <v>1</v>
      </c>
    </row>
    <row r="1203" spans="2:7" ht="34.9" customHeight="1" x14ac:dyDescent="0.25">
      <c r="B1203" s="87" t="s">
        <v>158</v>
      </c>
      <c r="C1203" s="88"/>
      <c r="D1203" s="88"/>
      <c r="E1203" s="88"/>
      <c r="F1203" s="88"/>
      <c r="G1203" s="89"/>
    </row>
    <row r="1204" spans="2:7" ht="34.9" customHeight="1" x14ac:dyDescent="0.25">
      <c r="B1204" s="16"/>
      <c r="C1204" s="17" t="s">
        <v>0</v>
      </c>
      <c r="D1204" s="18" t="s">
        <v>423</v>
      </c>
      <c r="E1204" s="18" t="s">
        <v>362</v>
      </c>
      <c r="F1204" s="19" t="s">
        <v>363</v>
      </c>
      <c r="G1204" s="20" t="s">
        <v>424</v>
      </c>
    </row>
    <row r="1205" spans="2:7" ht="22.9" customHeight="1" x14ac:dyDescent="0.25">
      <c r="B1205" s="24" t="s">
        <v>1</v>
      </c>
      <c r="C1205" s="21">
        <v>1064</v>
      </c>
      <c r="D1205" s="21">
        <v>336</v>
      </c>
      <c r="E1205" s="21">
        <v>182</v>
      </c>
      <c r="F1205" s="22">
        <v>255</v>
      </c>
      <c r="G1205" s="23">
        <v>291</v>
      </c>
    </row>
    <row r="1206" spans="2:7" ht="22.9" customHeight="1" x14ac:dyDescent="0.25">
      <c r="B1206" s="4" t="s">
        <v>159</v>
      </c>
      <c r="C1206" s="7">
        <v>0.23120300751879699</v>
      </c>
      <c r="D1206" s="7">
        <v>0.11904761904761904</v>
      </c>
      <c r="E1206" s="7">
        <v>0.24725274725274726</v>
      </c>
      <c r="F1206" s="8">
        <v>0.35294117647058826</v>
      </c>
      <c r="G1206" s="9">
        <v>0.24398625429553264</v>
      </c>
    </row>
    <row r="1207" spans="2:7" ht="22.9" customHeight="1" x14ac:dyDescent="0.25">
      <c r="B1207" s="4" t="s">
        <v>160</v>
      </c>
      <c r="C1207" s="7">
        <v>0.59774436090225569</v>
      </c>
      <c r="D1207" s="7">
        <v>0.44642857142857145</v>
      </c>
      <c r="E1207" s="7">
        <v>0.57692307692307687</v>
      </c>
      <c r="F1207" s="8">
        <v>0.78823529411764703</v>
      </c>
      <c r="G1207" s="9">
        <v>0.61855670103092786</v>
      </c>
    </row>
    <row r="1208" spans="2:7" ht="22.9" customHeight="1" x14ac:dyDescent="0.25">
      <c r="B1208" s="4" t="s">
        <v>161</v>
      </c>
      <c r="C1208" s="7">
        <v>0.21428571428571427</v>
      </c>
      <c r="D1208" s="7">
        <v>0.17559523809523808</v>
      </c>
      <c r="E1208" s="7">
        <v>0.23626373626373626</v>
      </c>
      <c r="F1208" s="8">
        <v>0.2196078431372549</v>
      </c>
      <c r="G1208" s="9">
        <v>0.24054982817869416</v>
      </c>
    </row>
    <row r="1209" spans="2:7" ht="22.9" customHeight="1" x14ac:dyDescent="0.25">
      <c r="B1209" s="4" t="s">
        <v>162</v>
      </c>
      <c r="C1209" s="7">
        <v>0.43609022556390975</v>
      </c>
      <c r="D1209" s="7">
        <v>0.29761904761904762</v>
      </c>
      <c r="E1209" s="7">
        <v>0.34065934065934067</v>
      </c>
      <c r="F1209" s="8">
        <v>0.60392156862745094</v>
      </c>
      <c r="G1209" s="9">
        <v>0.50859106529209619</v>
      </c>
    </row>
    <row r="1210" spans="2:7" ht="22.9" customHeight="1" x14ac:dyDescent="0.25">
      <c r="B1210" s="4" t="s">
        <v>163</v>
      </c>
      <c r="C1210" s="7">
        <v>0.19454887218045114</v>
      </c>
      <c r="D1210" s="7">
        <v>0.14285714285714285</v>
      </c>
      <c r="E1210" s="7">
        <v>0.13736263736263737</v>
      </c>
      <c r="F1210" s="8">
        <v>0.27843137254901962</v>
      </c>
      <c r="G1210" s="9">
        <v>0.21649484536082475</v>
      </c>
    </row>
    <row r="1211" spans="2:7" ht="22.9" customHeight="1" x14ac:dyDescent="0.25">
      <c r="B1211" s="4" t="s">
        <v>164</v>
      </c>
      <c r="C1211" s="7">
        <v>1.7857142857142856E-2</v>
      </c>
      <c r="D1211" s="7">
        <v>1.7857142857142856E-2</v>
      </c>
      <c r="E1211" s="7">
        <v>0</v>
      </c>
      <c r="F1211" s="8">
        <v>1.9607843137254902E-2</v>
      </c>
      <c r="G1211" s="9">
        <v>2.7491408934707903E-2</v>
      </c>
    </row>
    <row r="1212" spans="2:7" ht="22.9" customHeight="1" x14ac:dyDescent="0.25">
      <c r="B1212" s="4" t="s">
        <v>165</v>
      </c>
      <c r="C1212" s="7">
        <v>0.14097744360902256</v>
      </c>
      <c r="D1212" s="7">
        <v>0.11904761904761904</v>
      </c>
      <c r="E1212" s="7">
        <v>9.8901098901098897E-2</v>
      </c>
      <c r="F1212" s="8">
        <v>0.1803921568627451</v>
      </c>
      <c r="G1212" s="9">
        <v>0.15807560137457044</v>
      </c>
    </row>
    <row r="1213" spans="2:7" ht="22.9" customHeight="1" x14ac:dyDescent="0.25">
      <c r="B1213" s="4" t="s">
        <v>166</v>
      </c>
      <c r="C1213" s="7">
        <v>2.2556390977443608E-2</v>
      </c>
      <c r="D1213" s="7">
        <v>3.273809523809524E-2</v>
      </c>
      <c r="E1213" s="7">
        <v>5.4945054945054949E-3</v>
      </c>
      <c r="F1213" s="8">
        <v>3.1372549019607843E-2</v>
      </c>
      <c r="G1213" s="9">
        <v>1.3745704467353952E-2</v>
      </c>
    </row>
    <row r="1214" spans="2:7" ht="22.9" customHeight="1" x14ac:dyDescent="0.25">
      <c r="B1214" s="5" t="s">
        <v>167</v>
      </c>
      <c r="C1214" s="10">
        <v>0.21146616541353383</v>
      </c>
      <c r="D1214" s="10">
        <v>0.36607142857142855</v>
      </c>
      <c r="E1214" s="10">
        <v>0.22527472527472528</v>
      </c>
      <c r="F1214" s="11">
        <v>7.0588235294117646E-2</v>
      </c>
      <c r="G1214" s="12">
        <v>0.14776632302405499</v>
      </c>
    </row>
    <row r="1215" spans="2:7" ht="22.9" customHeight="1" x14ac:dyDescent="0.25">
      <c r="B1215" s="6" t="s">
        <v>0</v>
      </c>
      <c r="C1215" s="13">
        <v>2.0667293233082709</v>
      </c>
      <c r="D1215" s="13">
        <v>1.7172619047619047</v>
      </c>
      <c r="E1215" s="13">
        <v>1.8681318681318682</v>
      </c>
      <c r="F1215" s="14">
        <v>2.5450980392156861</v>
      </c>
      <c r="G1215" s="15">
        <v>2.1752577319587627</v>
      </c>
    </row>
    <row r="1222" spans="2:7" ht="34.9" customHeight="1" x14ac:dyDescent="0.25">
      <c r="B1222" s="87" t="s">
        <v>168</v>
      </c>
      <c r="C1222" s="88"/>
      <c r="D1222" s="88"/>
      <c r="E1222" s="88"/>
      <c r="F1222" s="88"/>
      <c r="G1222" s="89"/>
    </row>
    <row r="1223" spans="2:7" ht="34.9" customHeight="1" x14ac:dyDescent="0.25">
      <c r="B1223" s="16"/>
      <c r="C1223" s="17" t="s">
        <v>0</v>
      </c>
      <c r="D1223" s="18" t="s">
        <v>423</v>
      </c>
      <c r="E1223" s="18" t="s">
        <v>362</v>
      </c>
      <c r="F1223" s="19" t="s">
        <v>363</v>
      </c>
      <c r="G1223" s="20" t="s">
        <v>424</v>
      </c>
    </row>
    <row r="1224" spans="2:7" ht="18" customHeight="1" x14ac:dyDescent="0.25">
      <c r="B1224" s="24" t="s">
        <v>1</v>
      </c>
      <c r="C1224" s="21">
        <v>1064</v>
      </c>
      <c r="D1224" s="21">
        <v>336</v>
      </c>
      <c r="E1224" s="21">
        <v>182</v>
      </c>
      <c r="F1224" s="22">
        <v>255</v>
      </c>
      <c r="G1224" s="23">
        <v>291</v>
      </c>
    </row>
    <row r="1225" spans="2:7" ht="18" customHeight="1" x14ac:dyDescent="0.25">
      <c r="B1225" s="4" t="s">
        <v>169</v>
      </c>
      <c r="C1225" s="7">
        <v>0.77067669172932329</v>
      </c>
      <c r="D1225" s="7">
        <v>0.76190476190476186</v>
      </c>
      <c r="E1225" s="7">
        <v>0.80769230769230771</v>
      </c>
      <c r="F1225" s="8">
        <v>0.78431372549019607</v>
      </c>
      <c r="G1225" s="9">
        <v>0.74570446735395191</v>
      </c>
    </row>
    <row r="1226" spans="2:7" ht="18" customHeight="1" x14ac:dyDescent="0.25">
      <c r="B1226" s="4" t="s">
        <v>170</v>
      </c>
      <c r="C1226" s="7">
        <v>0.35244360902255639</v>
      </c>
      <c r="D1226" s="7">
        <v>0.35416666666666669</v>
      </c>
      <c r="E1226" s="7">
        <v>0.36263736263736263</v>
      </c>
      <c r="F1226" s="8">
        <v>0.33725490196078434</v>
      </c>
      <c r="G1226" s="9">
        <v>0.35738831615120276</v>
      </c>
    </row>
    <row r="1227" spans="2:7" ht="18" customHeight="1" x14ac:dyDescent="0.25">
      <c r="B1227" s="4" t="s">
        <v>171</v>
      </c>
      <c r="C1227" s="7">
        <v>0.10056390977443609</v>
      </c>
      <c r="D1227" s="7">
        <v>0.13988095238095238</v>
      </c>
      <c r="E1227" s="7">
        <v>6.043956043956044E-2</v>
      </c>
      <c r="F1227" s="8">
        <v>9.8039215686274508E-2</v>
      </c>
      <c r="G1227" s="9">
        <v>8.247422680412371E-2</v>
      </c>
    </row>
    <row r="1228" spans="2:7" ht="18" customHeight="1" x14ac:dyDescent="0.25">
      <c r="B1228" s="4" t="s">
        <v>172</v>
      </c>
      <c r="C1228" s="7">
        <v>0.20112781954887218</v>
      </c>
      <c r="D1228" s="7">
        <v>0.19345238095238096</v>
      </c>
      <c r="E1228" s="7">
        <v>0.23626373626373626</v>
      </c>
      <c r="F1228" s="8">
        <v>0.16470588235294117</v>
      </c>
      <c r="G1228" s="9">
        <v>0.21993127147766323</v>
      </c>
    </row>
    <row r="1229" spans="2:7" ht="18" customHeight="1" x14ac:dyDescent="0.25">
      <c r="B1229" s="4" t="s">
        <v>173</v>
      </c>
      <c r="C1229" s="7">
        <v>0.13909774436090225</v>
      </c>
      <c r="D1229" s="7">
        <v>0.14285714285714285</v>
      </c>
      <c r="E1229" s="7">
        <v>0.19230769230769232</v>
      </c>
      <c r="F1229" s="8">
        <v>5.8823529411764705E-2</v>
      </c>
      <c r="G1229" s="9">
        <v>0.1718213058419244</v>
      </c>
    </row>
    <row r="1230" spans="2:7" ht="18" customHeight="1" x14ac:dyDescent="0.25">
      <c r="B1230" s="4" t="s">
        <v>174</v>
      </c>
      <c r="C1230" s="7">
        <v>9.5864661654135333E-2</v>
      </c>
      <c r="D1230" s="7">
        <v>0.12797619047619047</v>
      </c>
      <c r="E1230" s="7">
        <v>6.5934065934065936E-2</v>
      </c>
      <c r="F1230" s="8">
        <v>9.4117647058823528E-2</v>
      </c>
      <c r="G1230" s="9">
        <v>7.903780068728522E-2</v>
      </c>
    </row>
    <row r="1231" spans="2:7" ht="18" customHeight="1" x14ac:dyDescent="0.25">
      <c r="B1231" s="4" t="s">
        <v>175</v>
      </c>
      <c r="C1231" s="7">
        <v>6.7669172932330823E-2</v>
      </c>
      <c r="D1231" s="7">
        <v>8.0357142857142863E-2</v>
      </c>
      <c r="E1231" s="7">
        <v>7.1428571428571425E-2</v>
      </c>
      <c r="F1231" s="8">
        <v>6.2745098039215685E-2</v>
      </c>
      <c r="G1231" s="9">
        <v>5.4982817869415807E-2</v>
      </c>
    </row>
    <row r="1232" spans="2:7" ht="18" customHeight="1" x14ac:dyDescent="0.25">
      <c r="B1232" s="4" t="s">
        <v>176</v>
      </c>
      <c r="C1232" s="7">
        <v>6.2030075187969921E-2</v>
      </c>
      <c r="D1232" s="7">
        <v>9.5238095238095233E-2</v>
      </c>
      <c r="E1232" s="7">
        <v>8.2417582417582416E-2</v>
      </c>
      <c r="F1232" s="8">
        <v>3.5294117647058823E-2</v>
      </c>
      <c r="G1232" s="9">
        <v>3.4364261168384883E-2</v>
      </c>
    </row>
    <row r="1233" spans="2:7" ht="18" customHeight="1" x14ac:dyDescent="0.25">
      <c r="B1233" s="4" t="s">
        <v>177</v>
      </c>
      <c r="C1233" s="7">
        <v>0.58834586466165417</v>
      </c>
      <c r="D1233" s="7">
        <v>0.60416666666666663</v>
      </c>
      <c r="E1233" s="7">
        <v>0.52747252747252749</v>
      </c>
      <c r="F1233" s="8">
        <v>0.63529411764705879</v>
      </c>
      <c r="G1233" s="9">
        <v>0.5670103092783505</v>
      </c>
    </row>
    <row r="1234" spans="2:7" ht="18" customHeight="1" x14ac:dyDescent="0.25">
      <c r="B1234" s="4" t="s">
        <v>178</v>
      </c>
      <c r="C1234" s="7">
        <v>0.14379699248120301</v>
      </c>
      <c r="D1234" s="7">
        <v>0.15773809523809523</v>
      </c>
      <c r="E1234" s="7">
        <v>9.8901098901098897E-2</v>
      </c>
      <c r="F1234" s="8">
        <v>0.16862745098039217</v>
      </c>
      <c r="G1234" s="9">
        <v>0.13402061855670103</v>
      </c>
    </row>
    <row r="1235" spans="2:7" ht="18" customHeight="1" x14ac:dyDescent="0.25">
      <c r="B1235" s="4" t="s">
        <v>179</v>
      </c>
      <c r="C1235" s="7">
        <v>0.56203007518796988</v>
      </c>
      <c r="D1235" s="7">
        <v>0.57738095238095233</v>
      </c>
      <c r="E1235" s="7">
        <v>0.5714285714285714</v>
      </c>
      <c r="F1235" s="8">
        <v>0.5725490196078431</v>
      </c>
      <c r="G1235" s="9">
        <v>0.52920962199312716</v>
      </c>
    </row>
    <row r="1236" spans="2:7" ht="18" customHeight="1" x14ac:dyDescent="0.25">
      <c r="B1236" s="4" t="s">
        <v>180</v>
      </c>
      <c r="C1236" s="7">
        <v>2.1616541353383457E-2</v>
      </c>
      <c r="D1236" s="7">
        <v>2.976190476190476E-2</v>
      </c>
      <c r="E1236" s="7">
        <v>1.098901098901099E-2</v>
      </c>
      <c r="F1236" s="8">
        <v>1.1764705882352941E-2</v>
      </c>
      <c r="G1236" s="9">
        <v>2.7491408934707903E-2</v>
      </c>
    </row>
    <row r="1237" spans="2:7" ht="18" customHeight="1" x14ac:dyDescent="0.25">
      <c r="B1237" s="4" t="s">
        <v>181</v>
      </c>
      <c r="C1237" s="7">
        <v>1.0338345864661654E-2</v>
      </c>
      <c r="D1237" s="7">
        <v>1.1904761904761904E-2</v>
      </c>
      <c r="E1237" s="7">
        <v>1.098901098901099E-2</v>
      </c>
      <c r="F1237" s="8">
        <v>3.9215686274509803E-3</v>
      </c>
      <c r="G1237" s="9">
        <v>1.3745704467353952E-2</v>
      </c>
    </row>
    <row r="1238" spans="2:7" ht="18" customHeight="1" x14ac:dyDescent="0.25">
      <c r="B1238" s="4" t="s">
        <v>182</v>
      </c>
      <c r="C1238" s="7">
        <v>6.5789473684210523E-3</v>
      </c>
      <c r="D1238" s="7">
        <v>1.488095238095238E-2</v>
      </c>
      <c r="E1238" s="7">
        <v>0</v>
      </c>
      <c r="F1238" s="8">
        <v>0</v>
      </c>
      <c r="G1238" s="9">
        <v>6.8728522336769758E-3</v>
      </c>
    </row>
    <row r="1239" spans="2:7" ht="18" customHeight="1" x14ac:dyDescent="0.25">
      <c r="B1239" s="5" t="s">
        <v>183</v>
      </c>
      <c r="C1239" s="10">
        <v>9.9624060150375934E-2</v>
      </c>
      <c r="D1239" s="10">
        <v>8.6309523809523808E-2</v>
      </c>
      <c r="E1239" s="10">
        <v>8.2417582417582416E-2</v>
      </c>
      <c r="F1239" s="11">
        <v>9.0196078431372548E-2</v>
      </c>
      <c r="G1239" s="12">
        <v>0.13402061855670103</v>
      </c>
    </row>
    <row r="1240" spans="2:7" ht="18" customHeight="1" x14ac:dyDescent="0.25">
      <c r="B1240" s="6" t="s">
        <v>0</v>
      </c>
      <c r="C1240" s="13">
        <v>3.2218045112781954</v>
      </c>
      <c r="D1240" s="13">
        <v>3.3779761904761907</v>
      </c>
      <c r="E1240" s="13">
        <v>3.1813186813186811</v>
      </c>
      <c r="F1240" s="14">
        <v>3.1176470588235294</v>
      </c>
      <c r="G1240" s="15">
        <v>3.1580756013745703</v>
      </c>
    </row>
    <row r="1247" spans="2:7" ht="34.9" customHeight="1" x14ac:dyDescent="0.25">
      <c r="B1247" s="87" t="s">
        <v>184</v>
      </c>
      <c r="C1247" s="88"/>
      <c r="D1247" s="88"/>
      <c r="E1247" s="88"/>
      <c r="F1247" s="88"/>
      <c r="G1247" s="89"/>
    </row>
    <row r="1248" spans="2:7" ht="34.9" customHeight="1" x14ac:dyDescent="0.25">
      <c r="B1248" s="16"/>
      <c r="C1248" s="17" t="s">
        <v>0</v>
      </c>
      <c r="D1248" s="18" t="s">
        <v>423</v>
      </c>
      <c r="E1248" s="18" t="s">
        <v>362</v>
      </c>
      <c r="F1248" s="19" t="s">
        <v>363</v>
      </c>
      <c r="G1248" s="20" t="s">
        <v>424</v>
      </c>
    </row>
    <row r="1249" spans="2:7" ht="18" customHeight="1" x14ac:dyDescent="0.25">
      <c r="B1249" s="24" t="s">
        <v>1</v>
      </c>
      <c r="C1249" s="21">
        <v>1064</v>
      </c>
      <c r="D1249" s="21">
        <v>336</v>
      </c>
      <c r="E1249" s="21">
        <v>182</v>
      </c>
      <c r="F1249" s="22">
        <v>255</v>
      </c>
      <c r="G1249" s="23">
        <v>291</v>
      </c>
    </row>
    <row r="1250" spans="2:7" ht="18" customHeight="1" x14ac:dyDescent="0.25">
      <c r="B1250" s="4" t="s">
        <v>185</v>
      </c>
      <c r="C1250" s="7">
        <v>0.86184210526315785</v>
      </c>
      <c r="D1250" s="7">
        <v>0.82738095238095233</v>
      </c>
      <c r="E1250" s="7">
        <v>0.76373626373626369</v>
      </c>
      <c r="F1250" s="8">
        <v>0.93725490196078431</v>
      </c>
      <c r="G1250" s="9">
        <v>0.89690721649484539</v>
      </c>
    </row>
    <row r="1251" spans="2:7" ht="18" customHeight="1" x14ac:dyDescent="0.25">
      <c r="B1251" s="4" t="s">
        <v>186</v>
      </c>
      <c r="C1251" s="7">
        <v>0.1325187969924812</v>
      </c>
      <c r="D1251" s="7">
        <v>0.15773809523809523</v>
      </c>
      <c r="E1251" s="7">
        <v>0.23626373626373626</v>
      </c>
      <c r="F1251" s="8">
        <v>6.2745098039215685E-2</v>
      </c>
      <c r="G1251" s="9">
        <v>9.9656357388316158E-2</v>
      </c>
    </row>
    <row r="1252" spans="2:7" ht="18" customHeight="1" x14ac:dyDescent="0.25">
      <c r="B1252" s="4" t="s">
        <v>187</v>
      </c>
      <c r="C1252" s="7">
        <v>2.819548872180451E-3</v>
      </c>
      <c r="D1252" s="7">
        <v>8.9285714285714281E-3</v>
      </c>
      <c r="E1252" s="7">
        <v>0</v>
      </c>
      <c r="F1252" s="8">
        <v>0</v>
      </c>
      <c r="G1252" s="9">
        <v>0</v>
      </c>
    </row>
    <row r="1253" spans="2:7" ht="18" customHeight="1" x14ac:dyDescent="0.25">
      <c r="B1253" s="5" t="s">
        <v>188</v>
      </c>
      <c r="C1253" s="10">
        <v>2.819548872180451E-3</v>
      </c>
      <c r="D1253" s="10">
        <v>5.9523809523809521E-3</v>
      </c>
      <c r="E1253" s="10">
        <v>0</v>
      </c>
      <c r="F1253" s="11">
        <v>0</v>
      </c>
      <c r="G1253" s="12">
        <v>3.4364261168384879E-3</v>
      </c>
    </row>
    <row r="1254" spans="2:7" ht="18" customHeight="1" x14ac:dyDescent="0.25">
      <c r="B1254" s="6" t="s">
        <v>0</v>
      </c>
      <c r="C1254" s="13">
        <v>1</v>
      </c>
      <c r="D1254" s="13">
        <v>1</v>
      </c>
      <c r="E1254" s="13">
        <v>1</v>
      </c>
      <c r="F1254" s="14">
        <v>1</v>
      </c>
      <c r="G1254" s="15">
        <v>1</v>
      </c>
    </row>
    <row r="1261" spans="2:7" ht="34.9" customHeight="1" x14ac:dyDescent="0.25">
      <c r="B1261" s="87" t="s">
        <v>189</v>
      </c>
      <c r="C1261" s="88"/>
      <c r="D1261" s="88"/>
      <c r="E1261" s="88"/>
      <c r="F1261" s="88"/>
      <c r="G1261" s="89"/>
    </row>
    <row r="1262" spans="2:7" ht="34.9" customHeight="1" x14ac:dyDescent="0.25">
      <c r="B1262" s="16"/>
      <c r="C1262" s="17" t="s">
        <v>0</v>
      </c>
      <c r="D1262" s="18" t="s">
        <v>423</v>
      </c>
      <c r="E1262" s="18" t="s">
        <v>362</v>
      </c>
      <c r="F1262" s="19" t="s">
        <v>363</v>
      </c>
      <c r="G1262" s="20" t="s">
        <v>424</v>
      </c>
    </row>
    <row r="1263" spans="2:7" ht="18" customHeight="1" x14ac:dyDescent="0.25">
      <c r="B1263" s="24" t="s">
        <v>1</v>
      </c>
      <c r="C1263" s="21">
        <v>1064</v>
      </c>
      <c r="D1263" s="21">
        <v>336</v>
      </c>
      <c r="E1263" s="21">
        <v>182</v>
      </c>
      <c r="F1263" s="22">
        <v>255</v>
      </c>
      <c r="G1263" s="23">
        <v>291</v>
      </c>
    </row>
    <row r="1264" spans="2:7" ht="18" customHeight="1" x14ac:dyDescent="0.25">
      <c r="B1264" s="4" t="s">
        <v>347</v>
      </c>
      <c r="C1264" s="7">
        <v>1.4097744360902255E-2</v>
      </c>
      <c r="D1264" s="7">
        <v>1.488095238095238E-2</v>
      </c>
      <c r="E1264" s="7">
        <v>1.098901098901099E-2</v>
      </c>
      <c r="F1264" s="8">
        <v>3.9215686274509803E-3</v>
      </c>
      <c r="G1264" s="9">
        <v>2.4054982817869417E-2</v>
      </c>
    </row>
    <row r="1265" spans="2:7" ht="18" customHeight="1" x14ac:dyDescent="0.25">
      <c r="B1265" s="4" t="s">
        <v>190</v>
      </c>
      <c r="C1265" s="7">
        <v>4.4172932330827065E-2</v>
      </c>
      <c r="D1265" s="7">
        <v>5.9523809523809521E-2</v>
      </c>
      <c r="E1265" s="7">
        <v>3.8461538461538464E-2</v>
      </c>
      <c r="F1265" s="8">
        <v>1.5686274509803921E-2</v>
      </c>
      <c r="G1265" s="9">
        <v>5.4982817869415807E-2</v>
      </c>
    </row>
    <row r="1266" spans="2:7" ht="18" customHeight="1" x14ac:dyDescent="0.25">
      <c r="B1266" s="4" t="s">
        <v>191</v>
      </c>
      <c r="C1266" s="7">
        <v>5.0751879699248117E-2</v>
      </c>
      <c r="D1266" s="7">
        <v>5.6547619047619048E-2</v>
      </c>
      <c r="E1266" s="7">
        <v>9.3406593406593408E-2</v>
      </c>
      <c r="F1266" s="8">
        <v>7.8431372549019607E-3</v>
      </c>
      <c r="G1266" s="9">
        <v>5.4982817869415807E-2</v>
      </c>
    </row>
    <row r="1267" spans="2:7" ht="18" customHeight="1" x14ac:dyDescent="0.25">
      <c r="B1267" s="4" t="s">
        <v>192</v>
      </c>
      <c r="C1267" s="7">
        <v>6.0150375939849621E-2</v>
      </c>
      <c r="D1267" s="7">
        <v>4.7619047619047616E-2</v>
      </c>
      <c r="E1267" s="7">
        <v>6.043956043956044E-2</v>
      </c>
      <c r="F1267" s="8">
        <v>5.4901960784313725E-2</v>
      </c>
      <c r="G1267" s="9">
        <v>7.903780068728522E-2</v>
      </c>
    </row>
    <row r="1268" spans="2:7" ht="18" customHeight="1" x14ac:dyDescent="0.25">
      <c r="B1268" s="4" t="s">
        <v>193</v>
      </c>
      <c r="C1268" s="7">
        <v>8.4586466165413529E-2</v>
      </c>
      <c r="D1268" s="7">
        <v>7.7380952380952384E-2</v>
      </c>
      <c r="E1268" s="7">
        <v>0.13186813186813187</v>
      </c>
      <c r="F1268" s="8">
        <v>6.2745098039215685E-2</v>
      </c>
      <c r="G1268" s="9">
        <v>8.247422680412371E-2</v>
      </c>
    </row>
    <row r="1269" spans="2:7" ht="18" customHeight="1" x14ac:dyDescent="0.25">
      <c r="B1269" s="4" t="s">
        <v>194</v>
      </c>
      <c r="C1269" s="7">
        <v>6.2969924812030079E-2</v>
      </c>
      <c r="D1269" s="7">
        <v>5.3571428571428568E-2</v>
      </c>
      <c r="E1269" s="7">
        <v>7.6923076923076927E-2</v>
      </c>
      <c r="F1269" s="8">
        <v>5.8823529411764705E-2</v>
      </c>
      <c r="G1269" s="9">
        <v>6.8728522336769765E-2</v>
      </c>
    </row>
    <row r="1270" spans="2:7" ht="18" customHeight="1" x14ac:dyDescent="0.25">
      <c r="B1270" s="4" t="s">
        <v>195</v>
      </c>
      <c r="C1270" s="7">
        <v>7.2368421052631582E-2</v>
      </c>
      <c r="D1270" s="7">
        <v>6.5476190476190479E-2</v>
      </c>
      <c r="E1270" s="7">
        <v>9.8901098901098897E-2</v>
      </c>
      <c r="F1270" s="8">
        <v>7.0588235294117646E-2</v>
      </c>
      <c r="G1270" s="9">
        <v>6.5292096219931275E-2</v>
      </c>
    </row>
    <row r="1271" spans="2:7" ht="18" customHeight="1" x14ac:dyDescent="0.25">
      <c r="B1271" s="4" t="s">
        <v>196</v>
      </c>
      <c r="C1271" s="7">
        <v>0.1193609022556391</v>
      </c>
      <c r="D1271" s="7">
        <v>0.1130952380952381</v>
      </c>
      <c r="E1271" s="7">
        <v>0.10989010989010989</v>
      </c>
      <c r="F1271" s="8">
        <v>0.12156862745098039</v>
      </c>
      <c r="G1271" s="9">
        <v>0.13058419243986255</v>
      </c>
    </row>
    <row r="1272" spans="2:7" ht="18" customHeight="1" x14ac:dyDescent="0.25">
      <c r="B1272" s="4" t="s">
        <v>197</v>
      </c>
      <c r="C1272" s="7">
        <v>9.0225563909774431E-2</v>
      </c>
      <c r="D1272" s="7">
        <v>8.6309523809523808E-2</v>
      </c>
      <c r="E1272" s="7">
        <v>5.4945054945054944E-2</v>
      </c>
      <c r="F1272" s="8">
        <v>0.11764705882352941</v>
      </c>
      <c r="G1272" s="9">
        <v>9.2783505154639179E-2</v>
      </c>
    </row>
    <row r="1273" spans="2:7" ht="18" customHeight="1" x14ac:dyDescent="0.25">
      <c r="B1273" s="4" t="s">
        <v>198</v>
      </c>
      <c r="C1273" s="7">
        <v>0.14003759398496241</v>
      </c>
      <c r="D1273" s="7">
        <v>0.16071428571428573</v>
      </c>
      <c r="E1273" s="7">
        <v>0.15934065934065933</v>
      </c>
      <c r="F1273" s="8">
        <v>0.14509803921568629</v>
      </c>
      <c r="G1273" s="9">
        <v>9.9656357388316158E-2</v>
      </c>
    </row>
    <row r="1274" spans="2:7" ht="18" customHeight="1" x14ac:dyDescent="0.25">
      <c r="B1274" s="4" t="s">
        <v>199</v>
      </c>
      <c r="C1274" s="7">
        <v>0.10432330827067669</v>
      </c>
      <c r="D1274" s="7">
        <v>0.1130952380952381</v>
      </c>
      <c r="E1274" s="7">
        <v>8.2417582417582416E-2</v>
      </c>
      <c r="F1274" s="8">
        <v>0.11764705882352941</v>
      </c>
      <c r="G1274" s="9">
        <v>9.6219931271477668E-2</v>
      </c>
    </row>
    <row r="1275" spans="2:7" ht="18" customHeight="1" x14ac:dyDescent="0.25">
      <c r="B1275" s="4" t="s">
        <v>200</v>
      </c>
      <c r="C1275" s="7">
        <v>8.1766917293233085E-2</v>
      </c>
      <c r="D1275" s="7">
        <v>8.3333333333333329E-2</v>
      </c>
      <c r="E1275" s="7">
        <v>3.8461538461538464E-2</v>
      </c>
      <c r="F1275" s="8">
        <v>0.10196078431372549</v>
      </c>
      <c r="G1275" s="9">
        <v>8.9347079037800689E-2</v>
      </c>
    </row>
    <row r="1276" spans="2:7" ht="18" customHeight="1" x14ac:dyDescent="0.25">
      <c r="B1276" s="4" t="s">
        <v>201</v>
      </c>
      <c r="C1276" s="7">
        <v>6.0150375939849621E-2</v>
      </c>
      <c r="D1276" s="7">
        <v>3.8690476190476192E-2</v>
      </c>
      <c r="E1276" s="7">
        <v>3.2967032967032968E-2</v>
      </c>
      <c r="F1276" s="8">
        <v>0.11372549019607843</v>
      </c>
      <c r="G1276" s="9">
        <v>5.4982817869415807E-2</v>
      </c>
    </row>
    <row r="1277" spans="2:7" ht="18" customHeight="1" x14ac:dyDescent="0.25">
      <c r="B1277" s="4" t="s">
        <v>202</v>
      </c>
      <c r="C1277" s="7">
        <v>1.1278195488721804E-2</v>
      </c>
      <c r="D1277" s="7">
        <v>2.3809523809523808E-2</v>
      </c>
      <c r="E1277" s="7">
        <v>1.098901098901099E-2</v>
      </c>
      <c r="F1277" s="8">
        <v>3.9215686274509803E-3</v>
      </c>
      <c r="G1277" s="9">
        <v>3.4364261168384879E-3</v>
      </c>
    </row>
    <row r="1278" spans="2:7" ht="18" customHeight="1" x14ac:dyDescent="0.25">
      <c r="B1278" s="4" t="s">
        <v>203</v>
      </c>
      <c r="C1278" s="7">
        <v>1.8796992481203006E-3</v>
      </c>
      <c r="D1278" s="7">
        <v>2.976190476190476E-3</v>
      </c>
      <c r="E1278" s="7">
        <v>0</v>
      </c>
      <c r="F1278" s="8">
        <v>3.9215686274509803E-3</v>
      </c>
      <c r="G1278" s="9">
        <v>0</v>
      </c>
    </row>
    <row r="1279" spans="2:7" ht="18" customHeight="1" x14ac:dyDescent="0.25">
      <c r="B1279" s="5" t="s">
        <v>188</v>
      </c>
      <c r="C1279" s="10">
        <v>1.8796992481203006E-3</v>
      </c>
      <c r="D1279" s="10">
        <v>2.976190476190476E-3</v>
      </c>
      <c r="E1279" s="10">
        <v>0</v>
      </c>
      <c r="F1279" s="11">
        <v>0</v>
      </c>
      <c r="G1279" s="12">
        <v>3.4364261168384879E-3</v>
      </c>
    </row>
    <row r="1280" spans="2:7" ht="18" customHeight="1" x14ac:dyDescent="0.25">
      <c r="B1280" s="6" t="s">
        <v>0</v>
      </c>
      <c r="C1280" s="13">
        <v>1</v>
      </c>
      <c r="D1280" s="13">
        <v>1</v>
      </c>
      <c r="E1280" s="13">
        <v>1</v>
      </c>
      <c r="F1280" s="14">
        <v>1</v>
      </c>
      <c r="G1280" s="15">
        <v>1</v>
      </c>
    </row>
    <row r="1287" spans="2:7" ht="34.9" customHeight="1" x14ac:dyDescent="0.25">
      <c r="B1287" s="87" t="s">
        <v>204</v>
      </c>
      <c r="C1287" s="88"/>
      <c r="D1287" s="88"/>
      <c r="E1287" s="88"/>
      <c r="F1287" s="88"/>
      <c r="G1287" s="89"/>
    </row>
    <row r="1288" spans="2:7" ht="34.9" customHeight="1" x14ac:dyDescent="0.25">
      <c r="B1288" s="16"/>
      <c r="C1288" s="17" t="s">
        <v>0</v>
      </c>
      <c r="D1288" s="18" t="s">
        <v>423</v>
      </c>
      <c r="E1288" s="18" t="s">
        <v>362</v>
      </c>
      <c r="F1288" s="19" t="s">
        <v>363</v>
      </c>
      <c r="G1288" s="20" t="s">
        <v>424</v>
      </c>
    </row>
    <row r="1289" spans="2:7" ht="18" customHeight="1" x14ac:dyDescent="0.25">
      <c r="B1289" s="24" t="s">
        <v>1</v>
      </c>
      <c r="C1289" s="21">
        <v>1064</v>
      </c>
      <c r="D1289" s="21">
        <v>336</v>
      </c>
      <c r="E1289" s="21">
        <v>182</v>
      </c>
      <c r="F1289" s="22">
        <v>255</v>
      </c>
      <c r="G1289" s="23">
        <v>291</v>
      </c>
    </row>
    <row r="1290" spans="2:7" ht="18" customHeight="1" x14ac:dyDescent="0.25">
      <c r="B1290" s="4" t="s">
        <v>205</v>
      </c>
      <c r="C1290" s="7">
        <v>0.20018796992481203</v>
      </c>
      <c r="D1290" s="7">
        <v>0.22916666666666666</v>
      </c>
      <c r="E1290" s="7">
        <v>0.28021978021978022</v>
      </c>
      <c r="F1290" s="8">
        <v>0.10196078431372549</v>
      </c>
      <c r="G1290" s="9">
        <v>0.20274914089347079</v>
      </c>
    </row>
    <row r="1291" spans="2:7" ht="18" customHeight="1" x14ac:dyDescent="0.25">
      <c r="B1291" s="4" t="s">
        <v>206</v>
      </c>
      <c r="C1291" s="7">
        <v>1.9736842105263157E-2</v>
      </c>
      <c r="D1291" s="7">
        <v>1.1904761904761904E-2</v>
      </c>
      <c r="E1291" s="7">
        <v>1.098901098901099E-2</v>
      </c>
      <c r="F1291" s="8">
        <v>3.5294117647058823E-2</v>
      </c>
      <c r="G1291" s="9">
        <v>2.0618556701030927E-2</v>
      </c>
    </row>
    <row r="1292" spans="2:7" ht="18" customHeight="1" x14ac:dyDescent="0.25">
      <c r="B1292" s="4" t="s">
        <v>207</v>
      </c>
      <c r="C1292" s="7">
        <v>6.9548872180451124E-2</v>
      </c>
      <c r="D1292" s="7">
        <v>4.1666666666666664E-2</v>
      </c>
      <c r="E1292" s="7">
        <v>7.1428571428571425E-2</v>
      </c>
      <c r="F1292" s="8">
        <v>0.10588235294117647</v>
      </c>
      <c r="G1292" s="9">
        <v>6.8728522336769765E-2</v>
      </c>
    </row>
    <row r="1293" spans="2:7" ht="18" customHeight="1" x14ac:dyDescent="0.25">
      <c r="B1293" s="4" t="s">
        <v>208</v>
      </c>
      <c r="C1293" s="7">
        <v>2.2556390977443608E-2</v>
      </c>
      <c r="D1293" s="7">
        <v>2.3809523809523808E-2</v>
      </c>
      <c r="E1293" s="7">
        <v>2.7472527472527472E-2</v>
      </c>
      <c r="F1293" s="8">
        <v>1.5686274509803921E-2</v>
      </c>
      <c r="G1293" s="9">
        <v>2.4054982817869417E-2</v>
      </c>
    </row>
    <row r="1294" spans="2:7" ht="18" customHeight="1" x14ac:dyDescent="0.25">
      <c r="B1294" s="4" t="s">
        <v>209</v>
      </c>
      <c r="C1294" s="7">
        <v>0.65319548872180455</v>
      </c>
      <c r="D1294" s="7">
        <v>0.65773809523809523</v>
      </c>
      <c r="E1294" s="7">
        <v>0.58241758241758246</v>
      </c>
      <c r="F1294" s="8">
        <v>0.72549019607843135</v>
      </c>
      <c r="G1294" s="9">
        <v>0.62886597938144329</v>
      </c>
    </row>
    <row r="1295" spans="2:7" ht="18" customHeight="1" x14ac:dyDescent="0.25">
      <c r="B1295" s="5" t="s">
        <v>188</v>
      </c>
      <c r="C1295" s="10">
        <v>3.4774436090225562E-2</v>
      </c>
      <c r="D1295" s="10">
        <v>3.5714285714285712E-2</v>
      </c>
      <c r="E1295" s="10">
        <v>2.7472527472527472E-2</v>
      </c>
      <c r="F1295" s="11">
        <v>1.5686274509803921E-2</v>
      </c>
      <c r="G1295" s="12">
        <v>5.4982817869415807E-2</v>
      </c>
    </row>
    <row r="1296" spans="2:7" ht="18" customHeight="1" x14ac:dyDescent="0.25">
      <c r="B1296" s="6" t="s">
        <v>0</v>
      </c>
      <c r="C1296" s="13">
        <v>1</v>
      </c>
      <c r="D1296" s="13">
        <v>1</v>
      </c>
      <c r="E1296" s="13">
        <v>1</v>
      </c>
      <c r="F1296" s="14">
        <v>1</v>
      </c>
      <c r="G1296" s="15">
        <v>1</v>
      </c>
    </row>
    <row r="1303" spans="2:7" ht="34.9" customHeight="1" x14ac:dyDescent="0.25">
      <c r="B1303" s="87" t="s">
        <v>210</v>
      </c>
      <c r="C1303" s="88"/>
      <c r="D1303" s="88"/>
      <c r="E1303" s="88"/>
      <c r="F1303" s="88"/>
      <c r="G1303" s="89"/>
    </row>
    <row r="1304" spans="2:7" ht="34.9" customHeight="1" x14ac:dyDescent="0.25">
      <c r="B1304" s="16"/>
      <c r="C1304" s="17" t="s">
        <v>0</v>
      </c>
      <c r="D1304" s="18" t="s">
        <v>423</v>
      </c>
      <c r="E1304" s="18" t="s">
        <v>362</v>
      </c>
      <c r="F1304" s="19" t="s">
        <v>363</v>
      </c>
      <c r="G1304" s="20" t="s">
        <v>424</v>
      </c>
    </row>
    <row r="1305" spans="2:7" ht="22.9" customHeight="1" x14ac:dyDescent="0.25">
      <c r="B1305" s="24" t="s">
        <v>1</v>
      </c>
      <c r="C1305" s="21">
        <v>1064</v>
      </c>
      <c r="D1305" s="21">
        <v>336</v>
      </c>
      <c r="E1305" s="21">
        <v>182</v>
      </c>
      <c r="F1305" s="22">
        <v>255</v>
      </c>
      <c r="G1305" s="23">
        <v>291</v>
      </c>
    </row>
    <row r="1306" spans="2:7" ht="22.9" customHeight="1" x14ac:dyDescent="0.25">
      <c r="B1306" s="4" t="s">
        <v>211</v>
      </c>
      <c r="C1306" s="7">
        <v>0.45112781954887216</v>
      </c>
      <c r="D1306" s="7">
        <v>0.5</v>
      </c>
      <c r="E1306" s="7">
        <v>0.34065934065934067</v>
      </c>
      <c r="F1306" s="8">
        <v>0.45490196078431372</v>
      </c>
      <c r="G1306" s="9">
        <v>0.46048109965635736</v>
      </c>
    </row>
    <row r="1307" spans="2:7" ht="22.9" customHeight="1" x14ac:dyDescent="0.25">
      <c r="B1307" s="4" t="s">
        <v>212</v>
      </c>
      <c r="C1307" s="7">
        <v>0.32236842105263158</v>
      </c>
      <c r="D1307" s="7">
        <v>0.29464285714285715</v>
      </c>
      <c r="E1307" s="7">
        <v>0.35164835164835168</v>
      </c>
      <c r="F1307" s="8">
        <v>0.34901960784313724</v>
      </c>
      <c r="G1307" s="9">
        <v>0.3127147766323024</v>
      </c>
    </row>
    <row r="1308" spans="2:7" ht="22.9" customHeight="1" x14ac:dyDescent="0.25">
      <c r="B1308" s="4" t="s">
        <v>213</v>
      </c>
      <c r="C1308" s="7">
        <v>2.819548872180451E-2</v>
      </c>
      <c r="D1308" s="7">
        <v>8.9285714285714281E-3</v>
      </c>
      <c r="E1308" s="7">
        <v>4.9450549450549448E-2</v>
      </c>
      <c r="F1308" s="8">
        <v>3.9215686274509803E-2</v>
      </c>
      <c r="G1308" s="9">
        <v>2.7491408934707903E-2</v>
      </c>
    </row>
    <row r="1309" spans="2:7" ht="22.9" customHeight="1" x14ac:dyDescent="0.25">
      <c r="B1309" s="4" t="s">
        <v>214</v>
      </c>
      <c r="C1309" s="7">
        <v>3.1954887218045111E-2</v>
      </c>
      <c r="D1309" s="7">
        <v>1.7857142857142856E-2</v>
      </c>
      <c r="E1309" s="7">
        <v>6.043956043956044E-2</v>
      </c>
      <c r="F1309" s="8">
        <v>3.5294117647058823E-2</v>
      </c>
      <c r="G1309" s="9">
        <v>2.7491408934707903E-2</v>
      </c>
    </row>
    <row r="1310" spans="2:7" ht="22.9" customHeight="1" x14ac:dyDescent="0.25">
      <c r="B1310" s="4" t="s">
        <v>215</v>
      </c>
      <c r="C1310" s="7">
        <v>2.819548872180451E-2</v>
      </c>
      <c r="D1310" s="7">
        <v>3.8690476190476192E-2</v>
      </c>
      <c r="E1310" s="7">
        <v>2.7472527472527472E-2</v>
      </c>
      <c r="F1310" s="8">
        <v>3.1372549019607843E-2</v>
      </c>
      <c r="G1310" s="9">
        <v>1.3745704467353952E-2</v>
      </c>
    </row>
    <row r="1311" spans="2:7" ht="22.9" customHeight="1" x14ac:dyDescent="0.25">
      <c r="B1311" s="4" t="s">
        <v>216</v>
      </c>
      <c r="C1311" s="7">
        <v>8.7406015037593987E-2</v>
      </c>
      <c r="D1311" s="7">
        <v>7.1428571428571425E-2</v>
      </c>
      <c r="E1311" s="7">
        <v>0.10989010989010989</v>
      </c>
      <c r="F1311" s="8">
        <v>6.6666666666666666E-2</v>
      </c>
      <c r="G1311" s="9">
        <v>0.10996563573883161</v>
      </c>
    </row>
    <row r="1312" spans="2:7" ht="22.9" customHeight="1" x14ac:dyDescent="0.25">
      <c r="B1312" s="4" t="s">
        <v>217</v>
      </c>
      <c r="C1312" s="7">
        <v>3.1015037593984961E-2</v>
      </c>
      <c r="D1312" s="7">
        <v>5.0595238095238096E-2</v>
      </c>
      <c r="E1312" s="7">
        <v>3.2967032967032968E-2</v>
      </c>
      <c r="F1312" s="8">
        <v>3.9215686274509803E-3</v>
      </c>
      <c r="G1312" s="9">
        <v>3.0927835051546393E-2</v>
      </c>
    </row>
    <row r="1313" spans="2:7" ht="22.9" customHeight="1" x14ac:dyDescent="0.25">
      <c r="B1313" s="5" t="s">
        <v>188</v>
      </c>
      <c r="C1313" s="10">
        <v>1.9736842105263157E-2</v>
      </c>
      <c r="D1313" s="10">
        <v>1.7857142857142856E-2</v>
      </c>
      <c r="E1313" s="10">
        <v>2.7472527472527472E-2</v>
      </c>
      <c r="F1313" s="11">
        <v>1.9607843137254902E-2</v>
      </c>
      <c r="G1313" s="12">
        <v>1.7182130584192441E-2</v>
      </c>
    </row>
    <row r="1314" spans="2:7" ht="22.9" customHeight="1" x14ac:dyDescent="0.25">
      <c r="B1314" s="6" t="s">
        <v>0</v>
      </c>
      <c r="C1314" s="13">
        <v>1</v>
      </c>
      <c r="D1314" s="13">
        <v>1</v>
      </c>
      <c r="E1314" s="13">
        <v>1</v>
      </c>
      <c r="F1314" s="14">
        <v>1</v>
      </c>
      <c r="G1314" s="15">
        <v>1</v>
      </c>
    </row>
    <row r="1321" spans="2:7" ht="34.9" customHeight="1" x14ac:dyDescent="0.25">
      <c r="B1321" s="87" t="s">
        <v>218</v>
      </c>
      <c r="C1321" s="88"/>
      <c r="D1321" s="88"/>
      <c r="E1321" s="88"/>
      <c r="F1321" s="88"/>
      <c r="G1321" s="89"/>
    </row>
    <row r="1322" spans="2:7" ht="34.9" customHeight="1" x14ac:dyDescent="0.25">
      <c r="B1322" s="16"/>
      <c r="C1322" s="17" t="s">
        <v>0</v>
      </c>
      <c r="D1322" s="18" t="s">
        <v>423</v>
      </c>
      <c r="E1322" s="18" t="s">
        <v>362</v>
      </c>
      <c r="F1322" s="19" t="s">
        <v>363</v>
      </c>
      <c r="G1322" s="20" t="s">
        <v>424</v>
      </c>
    </row>
    <row r="1323" spans="2:7" ht="18" customHeight="1" x14ac:dyDescent="0.25">
      <c r="B1323" s="24" t="s">
        <v>1</v>
      </c>
      <c r="C1323" s="21">
        <v>377</v>
      </c>
      <c r="D1323" s="21">
        <v>105</v>
      </c>
      <c r="E1323" s="21">
        <v>75</v>
      </c>
      <c r="F1323" s="22">
        <v>98</v>
      </c>
      <c r="G1323" s="23">
        <v>99</v>
      </c>
    </row>
    <row r="1324" spans="2:7" ht="18" customHeight="1" x14ac:dyDescent="0.25">
      <c r="B1324" s="4" t="s">
        <v>19</v>
      </c>
      <c r="C1324" s="7">
        <v>0.72413793103448276</v>
      </c>
      <c r="D1324" s="7">
        <v>0.60952380952380958</v>
      </c>
      <c r="E1324" s="7">
        <v>0.70666666666666667</v>
      </c>
      <c r="F1324" s="8">
        <v>0.91836734693877553</v>
      </c>
      <c r="G1324" s="9">
        <v>0.66666666666666663</v>
      </c>
    </row>
    <row r="1325" spans="2:7" ht="18" customHeight="1" x14ac:dyDescent="0.25">
      <c r="B1325" s="4" t="s">
        <v>20</v>
      </c>
      <c r="C1325" s="7">
        <v>0.25464190981432361</v>
      </c>
      <c r="D1325" s="7">
        <v>0.3619047619047619</v>
      </c>
      <c r="E1325" s="7">
        <v>0.26666666666666666</v>
      </c>
      <c r="F1325" s="8">
        <v>8.1632653061224483E-2</v>
      </c>
      <c r="G1325" s="9">
        <v>0.30303030303030304</v>
      </c>
    </row>
    <row r="1326" spans="2:7" ht="18" customHeight="1" x14ac:dyDescent="0.25">
      <c r="B1326" s="5" t="s">
        <v>57</v>
      </c>
      <c r="C1326" s="10">
        <v>2.1220159151193633E-2</v>
      </c>
      <c r="D1326" s="10">
        <v>2.8571428571428571E-2</v>
      </c>
      <c r="E1326" s="10">
        <v>2.6666666666666668E-2</v>
      </c>
      <c r="F1326" s="11">
        <v>0</v>
      </c>
      <c r="G1326" s="12">
        <v>3.0303030303030304E-2</v>
      </c>
    </row>
    <row r="1327" spans="2:7" ht="18" customHeight="1" x14ac:dyDescent="0.25">
      <c r="B1327" s="6" t="s">
        <v>0</v>
      </c>
      <c r="C1327" s="13">
        <v>1</v>
      </c>
      <c r="D1327" s="13">
        <v>1</v>
      </c>
      <c r="E1327" s="13">
        <v>1</v>
      </c>
      <c r="F1327" s="14">
        <v>1</v>
      </c>
      <c r="G1327" s="15">
        <v>1</v>
      </c>
    </row>
    <row r="1334" spans="2:7" ht="34.9" customHeight="1" x14ac:dyDescent="0.25">
      <c r="B1334" s="87" t="s">
        <v>219</v>
      </c>
      <c r="C1334" s="88"/>
      <c r="D1334" s="88"/>
      <c r="E1334" s="88"/>
      <c r="F1334" s="88"/>
      <c r="G1334" s="89"/>
    </row>
    <row r="1335" spans="2:7" ht="34.9" customHeight="1" x14ac:dyDescent="0.25">
      <c r="B1335" s="16"/>
      <c r="C1335" s="17" t="s">
        <v>0</v>
      </c>
      <c r="D1335" s="18" t="s">
        <v>423</v>
      </c>
      <c r="E1335" s="18" t="s">
        <v>362</v>
      </c>
      <c r="F1335" s="19" t="s">
        <v>363</v>
      </c>
      <c r="G1335" s="20" t="s">
        <v>424</v>
      </c>
    </row>
    <row r="1336" spans="2:7" ht="22.9" customHeight="1" x14ac:dyDescent="0.25">
      <c r="B1336" s="24" t="s">
        <v>1</v>
      </c>
      <c r="C1336" s="21">
        <v>1064</v>
      </c>
      <c r="D1336" s="21">
        <v>336</v>
      </c>
      <c r="E1336" s="21">
        <v>182</v>
      </c>
      <c r="F1336" s="22">
        <v>255</v>
      </c>
      <c r="G1336" s="23">
        <v>291</v>
      </c>
    </row>
    <row r="1337" spans="2:7" ht="22.9" customHeight="1" x14ac:dyDescent="0.25">
      <c r="B1337" s="4" t="s">
        <v>220</v>
      </c>
      <c r="C1337" s="7">
        <v>4.4172932330827065E-2</v>
      </c>
      <c r="D1337" s="7">
        <v>4.1666666666666664E-2</v>
      </c>
      <c r="E1337" s="7">
        <v>7.6923076923076927E-2</v>
      </c>
      <c r="F1337" s="8">
        <v>2.7450980392156862E-2</v>
      </c>
      <c r="G1337" s="9">
        <v>4.1237113402061855E-2</v>
      </c>
    </row>
    <row r="1338" spans="2:7" ht="22.9" customHeight="1" x14ac:dyDescent="0.25">
      <c r="B1338" s="4" t="s">
        <v>221</v>
      </c>
      <c r="C1338" s="7">
        <v>9.3984962406015032E-4</v>
      </c>
      <c r="D1338" s="7">
        <v>0</v>
      </c>
      <c r="E1338" s="7">
        <v>5.4945054945054949E-3</v>
      </c>
      <c r="F1338" s="8">
        <v>0</v>
      </c>
      <c r="G1338" s="9">
        <v>0</v>
      </c>
    </row>
    <row r="1339" spans="2:7" ht="22.9" customHeight="1" x14ac:dyDescent="0.25">
      <c r="B1339" s="4" t="s">
        <v>222</v>
      </c>
      <c r="C1339" s="7">
        <v>4.6992481203007516E-3</v>
      </c>
      <c r="D1339" s="7">
        <v>0</v>
      </c>
      <c r="E1339" s="7">
        <v>2.197802197802198E-2</v>
      </c>
      <c r="F1339" s="8">
        <v>3.9215686274509803E-3</v>
      </c>
      <c r="G1339" s="9">
        <v>0</v>
      </c>
    </row>
    <row r="1340" spans="2:7" ht="22.9" customHeight="1" x14ac:dyDescent="0.25">
      <c r="B1340" s="4" t="s">
        <v>223</v>
      </c>
      <c r="C1340" s="7">
        <v>0.91541353383458646</v>
      </c>
      <c r="D1340" s="7">
        <v>0.9196428571428571</v>
      </c>
      <c r="E1340" s="7">
        <v>0.87912087912087911</v>
      </c>
      <c r="F1340" s="8">
        <v>0.92156862745098034</v>
      </c>
      <c r="G1340" s="9">
        <v>0.92783505154639179</v>
      </c>
    </row>
    <row r="1341" spans="2:7" ht="22.9" customHeight="1" x14ac:dyDescent="0.25">
      <c r="B1341" s="5" t="s">
        <v>188</v>
      </c>
      <c r="C1341" s="10">
        <v>3.4774436090225562E-2</v>
      </c>
      <c r="D1341" s="10">
        <v>3.8690476190476192E-2</v>
      </c>
      <c r="E1341" s="10">
        <v>1.6483516483516484E-2</v>
      </c>
      <c r="F1341" s="11">
        <v>4.7058823529411764E-2</v>
      </c>
      <c r="G1341" s="12">
        <v>3.0927835051546393E-2</v>
      </c>
    </row>
    <row r="1342" spans="2:7" ht="22.9" customHeight="1" x14ac:dyDescent="0.25">
      <c r="B1342" s="6" t="s">
        <v>0</v>
      </c>
      <c r="C1342" s="13">
        <v>1</v>
      </c>
      <c r="D1342" s="13">
        <v>1</v>
      </c>
      <c r="E1342" s="13">
        <v>1</v>
      </c>
      <c r="F1342" s="14">
        <v>1</v>
      </c>
      <c r="G1342" s="15">
        <v>1</v>
      </c>
    </row>
    <row r="1349" spans="2:7" ht="34.9" customHeight="1" x14ac:dyDescent="0.25">
      <c r="B1349" s="87" t="s">
        <v>224</v>
      </c>
      <c r="C1349" s="88"/>
      <c r="D1349" s="88"/>
      <c r="E1349" s="88"/>
      <c r="F1349" s="88"/>
      <c r="G1349" s="89"/>
    </row>
    <row r="1350" spans="2:7" ht="34.9" customHeight="1" x14ac:dyDescent="0.25">
      <c r="B1350" s="16"/>
      <c r="C1350" s="17" t="s">
        <v>0</v>
      </c>
      <c r="D1350" s="18" t="s">
        <v>423</v>
      </c>
      <c r="E1350" s="18" t="s">
        <v>362</v>
      </c>
      <c r="F1350" s="19" t="s">
        <v>363</v>
      </c>
      <c r="G1350" s="20" t="s">
        <v>424</v>
      </c>
    </row>
    <row r="1351" spans="2:7" ht="18" customHeight="1" x14ac:dyDescent="0.25">
      <c r="B1351" s="24" t="s">
        <v>1</v>
      </c>
      <c r="C1351" s="21">
        <v>1064</v>
      </c>
      <c r="D1351" s="21">
        <v>336</v>
      </c>
      <c r="E1351" s="21">
        <v>182</v>
      </c>
      <c r="F1351" s="22">
        <v>255</v>
      </c>
      <c r="G1351" s="23">
        <v>291</v>
      </c>
    </row>
    <row r="1352" spans="2:7" ht="18" customHeight="1" x14ac:dyDescent="0.25">
      <c r="B1352" s="4" t="s">
        <v>19</v>
      </c>
      <c r="C1352" s="7">
        <v>9.680451127819549E-2</v>
      </c>
      <c r="D1352" s="7">
        <v>0.10416666666666667</v>
      </c>
      <c r="E1352" s="7">
        <v>0.13736263736263737</v>
      </c>
      <c r="F1352" s="8">
        <v>5.8823529411764705E-2</v>
      </c>
      <c r="G1352" s="9">
        <v>9.6219931271477668E-2</v>
      </c>
    </row>
    <row r="1353" spans="2:7" ht="18" customHeight="1" x14ac:dyDescent="0.25">
      <c r="B1353" s="4" t="s">
        <v>20</v>
      </c>
      <c r="C1353" s="7">
        <v>0.88251879699248126</v>
      </c>
      <c r="D1353" s="7">
        <v>0.87202380952380953</v>
      </c>
      <c r="E1353" s="7">
        <v>0.8351648351648352</v>
      </c>
      <c r="F1353" s="8">
        <v>0.93725490196078431</v>
      </c>
      <c r="G1353" s="9">
        <v>0.87628865979381443</v>
      </c>
    </row>
    <row r="1354" spans="2:7" ht="18" customHeight="1" x14ac:dyDescent="0.25">
      <c r="B1354" s="5" t="s">
        <v>188</v>
      </c>
      <c r="C1354" s="10">
        <v>2.0676691729323307E-2</v>
      </c>
      <c r="D1354" s="10">
        <v>2.3809523809523808E-2</v>
      </c>
      <c r="E1354" s="10">
        <v>2.7472527472527472E-2</v>
      </c>
      <c r="F1354" s="11">
        <v>3.9215686274509803E-3</v>
      </c>
      <c r="G1354" s="12">
        <v>2.7491408934707903E-2</v>
      </c>
    </row>
    <row r="1355" spans="2:7" ht="18" customHeight="1" x14ac:dyDescent="0.25">
      <c r="B1355" s="6" t="s">
        <v>0</v>
      </c>
      <c r="C1355" s="13">
        <v>1</v>
      </c>
      <c r="D1355" s="13">
        <v>1</v>
      </c>
      <c r="E1355" s="13">
        <v>1</v>
      </c>
      <c r="F1355" s="14">
        <v>1</v>
      </c>
      <c r="G1355" s="15">
        <v>1</v>
      </c>
    </row>
    <row r="1362" spans="2:7" ht="34.9" customHeight="1" x14ac:dyDescent="0.25">
      <c r="B1362" s="87" t="s">
        <v>225</v>
      </c>
      <c r="C1362" s="88"/>
      <c r="D1362" s="88"/>
      <c r="E1362" s="88"/>
      <c r="F1362" s="88"/>
      <c r="G1362" s="89"/>
    </row>
    <row r="1363" spans="2:7" ht="34.9" customHeight="1" x14ac:dyDescent="0.25">
      <c r="B1363" s="16"/>
      <c r="C1363" s="17" t="s">
        <v>0</v>
      </c>
      <c r="D1363" s="18" t="s">
        <v>423</v>
      </c>
      <c r="E1363" s="18" t="s">
        <v>362</v>
      </c>
      <c r="F1363" s="19" t="s">
        <v>363</v>
      </c>
      <c r="G1363" s="20" t="s">
        <v>424</v>
      </c>
    </row>
    <row r="1364" spans="2:7" ht="18" customHeight="1" x14ac:dyDescent="0.25">
      <c r="B1364" s="24" t="s">
        <v>1</v>
      </c>
      <c r="C1364" s="21">
        <v>1064</v>
      </c>
      <c r="D1364" s="21">
        <v>336</v>
      </c>
      <c r="E1364" s="21">
        <v>182</v>
      </c>
      <c r="F1364" s="22">
        <v>255</v>
      </c>
      <c r="G1364" s="23">
        <v>291</v>
      </c>
    </row>
    <row r="1365" spans="2:7" ht="18" customHeight="1" x14ac:dyDescent="0.25">
      <c r="B1365" s="4" t="s">
        <v>226</v>
      </c>
      <c r="C1365" s="7">
        <v>0.15695488721804512</v>
      </c>
      <c r="D1365" s="7">
        <v>0.18154761904761904</v>
      </c>
      <c r="E1365" s="7">
        <v>6.043956043956044E-2</v>
      </c>
      <c r="F1365" s="8">
        <v>0.19607843137254902</v>
      </c>
      <c r="G1365" s="9">
        <v>0.15463917525773196</v>
      </c>
    </row>
    <row r="1366" spans="2:7" ht="18" customHeight="1" x14ac:dyDescent="0.25">
      <c r="B1366" s="4" t="s">
        <v>227</v>
      </c>
      <c r="C1366" s="7">
        <v>0.11654135338345864</v>
      </c>
      <c r="D1366" s="7">
        <v>0.13392857142857142</v>
      </c>
      <c r="E1366" s="7">
        <v>0.12637362637362637</v>
      </c>
      <c r="F1366" s="8">
        <v>9.8039215686274508E-2</v>
      </c>
      <c r="G1366" s="9">
        <v>0.10652920962199312</v>
      </c>
    </row>
    <row r="1367" spans="2:7" ht="18" customHeight="1" x14ac:dyDescent="0.25">
      <c r="B1367" s="4" t="s">
        <v>228</v>
      </c>
      <c r="C1367" s="7">
        <v>0.25469924812030076</v>
      </c>
      <c r="D1367" s="7">
        <v>0.21130952380952381</v>
      </c>
      <c r="E1367" s="7">
        <v>0.32967032967032966</v>
      </c>
      <c r="F1367" s="8">
        <v>0.2</v>
      </c>
      <c r="G1367" s="9">
        <v>0.30584192439862545</v>
      </c>
    </row>
    <row r="1368" spans="2:7" ht="18" customHeight="1" x14ac:dyDescent="0.25">
      <c r="B1368" s="4" t="s">
        <v>229</v>
      </c>
      <c r="C1368" s="7">
        <v>2.6315789473684209E-2</v>
      </c>
      <c r="D1368" s="7">
        <v>2.6785714285714284E-2</v>
      </c>
      <c r="E1368" s="7">
        <v>8.7912087912087919E-2</v>
      </c>
      <c r="F1368" s="8">
        <v>3.9215686274509803E-3</v>
      </c>
      <c r="G1368" s="9">
        <v>6.8728522336769758E-3</v>
      </c>
    </row>
    <row r="1369" spans="2:7" ht="18" customHeight="1" x14ac:dyDescent="0.25">
      <c r="B1369" s="4" t="s">
        <v>230</v>
      </c>
      <c r="C1369" s="7">
        <v>2.819548872180451E-2</v>
      </c>
      <c r="D1369" s="7">
        <v>5.0595238095238096E-2</v>
      </c>
      <c r="E1369" s="7">
        <v>1.6483516483516484E-2</v>
      </c>
      <c r="F1369" s="8">
        <v>3.9215686274509803E-3</v>
      </c>
      <c r="G1369" s="9">
        <v>3.0927835051546393E-2</v>
      </c>
    </row>
    <row r="1370" spans="2:7" ht="18" customHeight="1" x14ac:dyDescent="0.25">
      <c r="B1370" s="4" t="s">
        <v>231</v>
      </c>
      <c r="C1370" s="7">
        <v>2.0676691729323307E-2</v>
      </c>
      <c r="D1370" s="7">
        <v>2.0833333333333332E-2</v>
      </c>
      <c r="E1370" s="7">
        <v>4.3956043956043959E-2</v>
      </c>
      <c r="F1370" s="8">
        <v>7.8431372549019607E-3</v>
      </c>
      <c r="G1370" s="9">
        <v>1.7182130584192441E-2</v>
      </c>
    </row>
    <row r="1371" spans="2:7" ht="18" customHeight="1" x14ac:dyDescent="0.25">
      <c r="B1371" s="4" t="s">
        <v>232</v>
      </c>
      <c r="C1371" s="7">
        <v>0.29699248120300753</v>
      </c>
      <c r="D1371" s="7">
        <v>0.29761904761904762</v>
      </c>
      <c r="E1371" s="7">
        <v>0.21428571428571427</v>
      </c>
      <c r="F1371" s="8">
        <v>0.396078431372549</v>
      </c>
      <c r="G1371" s="9">
        <v>0.2611683848797251</v>
      </c>
    </row>
    <row r="1372" spans="2:7" ht="18" customHeight="1" x14ac:dyDescent="0.25">
      <c r="B1372" s="4" t="s">
        <v>64</v>
      </c>
      <c r="C1372" s="7">
        <v>7.5187969924812026E-2</v>
      </c>
      <c r="D1372" s="7">
        <v>6.5476190476190479E-2</v>
      </c>
      <c r="E1372" s="7">
        <v>7.1428571428571425E-2</v>
      </c>
      <c r="F1372" s="8">
        <v>8.2352941176470587E-2</v>
      </c>
      <c r="G1372" s="9">
        <v>8.247422680412371E-2</v>
      </c>
    </row>
    <row r="1373" spans="2:7" ht="18" customHeight="1" x14ac:dyDescent="0.25">
      <c r="B1373" s="5" t="s">
        <v>188</v>
      </c>
      <c r="C1373" s="10">
        <v>2.4436090225563908E-2</v>
      </c>
      <c r="D1373" s="10">
        <v>1.1904761904761904E-2</v>
      </c>
      <c r="E1373" s="10">
        <v>4.9450549450549448E-2</v>
      </c>
      <c r="F1373" s="11">
        <v>1.1764705882352941E-2</v>
      </c>
      <c r="G1373" s="12">
        <v>3.4364261168384883E-2</v>
      </c>
    </row>
    <row r="1374" spans="2:7" ht="18" customHeight="1" x14ac:dyDescent="0.25">
      <c r="B1374" s="6" t="s">
        <v>0</v>
      </c>
      <c r="C1374" s="13">
        <v>1</v>
      </c>
      <c r="D1374" s="13">
        <v>1</v>
      </c>
      <c r="E1374" s="13">
        <v>1</v>
      </c>
      <c r="F1374" s="14">
        <v>1</v>
      </c>
      <c r="G1374" s="15">
        <v>1</v>
      </c>
    </row>
    <row r="1381" spans="2:7" ht="34.9" customHeight="1" x14ac:dyDescent="0.25">
      <c r="B1381" s="87" t="s">
        <v>233</v>
      </c>
      <c r="C1381" s="88"/>
      <c r="D1381" s="88"/>
      <c r="E1381" s="88"/>
      <c r="F1381" s="88"/>
      <c r="G1381" s="89"/>
    </row>
    <row r="1382" spans="2:7" ht="34.9" customHeight="1" x14ac:dyDescent="0.25">
      <c r="B1382" s="16"/>
      <c r="C1382" s="17" t="s">
        <v>0</v>
      </c>
      <c r="D1382" s="18" t="s">
        <v>423</v>
      </c>
      <c r="E1382" s="18" t="s">
        <v>362</v>
      </c>
      <c r="F1382" s="19" t="s">
        <v>363</v>
      </c>
      <c r="G1382" s="20" t="s">
        <v>424</v>
      </c>
    </row>
    <row r="1383" spans="2:7" ht="18" customHeight="1" x14ac:dyDescent="0.25">
      <c r="B1383" s="24" t="s">
        <v>1</v>
      </c>
      <c r="C1383" s="21">
        <v>1064</v>
      </c>
      <c r="D1383" s="21">
        <v>336</v>
      </c>
      <c r="E1383" s="21">
        <v>182</v>
      </c>
      <c r="F1383" s="22">
        <v>255</v>
      </c>
      <c r="G1383" s="23">
        <v>291</v>
      </c>
    </row>
    <row r="1384" spans="2:7" ht="18" customHeight="1" x14ac:dyDescent="0.25">
      <c r="B1384" s="4" t="s">
        <v>234</v>
      </c>
      <c r="C1384" s="7">
        <v>1.8796992481203006E-3</v>
      </c>
      <c r="D1384" s="7">
        <v>0</v>
      </c>
      <c r="E1384" s="7">
        <v>0</v>
      </c>
      <c r="F1384" s="8">
        <v>7.8431372549019607E-3</v>
      </c>
      <c r="G1384" s="9">
        <v>0</v>
      </c>
    </row>
    <row r="1385" spans="2:7" ht="18" customHeight="1" x14ac:dyDescent="0.25">
      <c r="B1385" s="4" t="s">
        <v>235</v>
      </c>
      <c r="C1385" s="7">
        <v>0.15131578947368421</v>
      </c>
      <c r="D1385" s="7">
        <v>6.8452380952380959E-2</v>
      </c>
      <c r="E1385" s="7">
        <v>0.21978021978021978</v>
      </c>
      <c r="F1385" s="8">
        <v>0.18823529411764706</v>
      </c>
      <c r="G1385" s="9">
        <v>0.1718213058419244</v>
      </c>
    </row>
    <row r="1386" spans="2:7" ht="18" customHeight="1" x14ac:dyDescent="0.25">
      <c r="B1386" s="4" t="s">
        <v>236</v>
      </c>
      <c r="C1386" s="7">
        <v>0.13439849624060152</v>
      </c>
      <c r="D1386" s="7">
        <v>0.125</v>
      </c>
      <c r="E1386" s="7">
        <v>0.14835164835164835</v>
      </c>
      <c r="F1386" s="8">
        <v>9.4117647058823528E-2</v>
      </c>
      <c r="G1386" s="9">
        <v>0.1718213058419244</v>
      </c>
    </row>
    <row r="1387" spans="2:7" ht="18" customHeight="1" x14ac:dyDescent="0.25">
      <c r="B1387" s="4" t="s">
        <v>237</v>
      </c>
      <c r="C1387" s="7">
        <v>0.16635338345864661</v>
      </c>
      <c r="D1387" s="7">
        <v>0.12797619047619047</v>
      </c>
      <c r="E1387" s="7">
        <v>0.18131868131868131</v>
      </c>
      <c r="F1387" s="8">
        <v>0.15686274509803921</v>
      </c>
      <c r="G1387" s="9">
        <v>0.20962199312714777</v>
      </c>
    </row>
    <row r="1388" spans="2:7" ht="18" customHeight="1" x14ac:dyDescent="0.25">
      <c r="B1388" s="4" t="s">
        <v>238</v>
      </c>
      <c r="C1388" s="7">
        <v>0.13533834586466165</v>
      </c>
      <c r="D1388" s="7">
        <v>0.12202380952380952</v>
      </c>
      <c r="E1388" s="7">
        <v>0.19780219780219779</v>
      </c>
      <c r="F1388" s="8">
        <v>0.13333333333333333</v>
      </c>
      <c r="G1388" s="9">
        <v>0.1134020618556701</v>
      </c>
    </row>
    <row r="1389" spans="2:7" ht="18" customHeight="1" x14ac:dyDescent="0.25">
      <c r="B1389" s="4" t="s">
        <v>239</v>
      </c>
      <c r="C1389" s="7">
        <v>0.13063909774436092</v>
      </c>
      <c r="D1389" s="7">
        <v>0.14583333333333334</v>
      </c>
      <c r="E1389" s="7">
        <v>0.1043956043956044</v>
      </c>
      <c r="F1389" s="8">
        <v>0.14901960784313725</v>
      </c>
      <c r="G1389" s="9">
        <v>0.1134020618556701</v>
      </c>
    </row>
    <row r="1390" spans="2:7" ht="18" customHeight="1" x14ac:dyDescent="0.25">
      <c r="B1390" s="4" t="s">
        <v>240</v>
      </c>
      <c r="C1390" s="7">
        <v>0.14943609022556392</v>
      </c>
      <c r="D1390" s="7">
        <v>0.22321428571428573</v>
      </c>
      <c r="E1390" s="7">
        <v>9.3406593406593408E-2</v>
      </c>
      <c r="F1390" s="8">
        <v>0.13725490196078433</v>
      </c>
      <c r="G1390" s="9">
        <v>0.10996563573883161</v>
      </c>
    </row>
    <row r="1391" spans="2:7" ht="18" customHeight="1" x14ac:dyDescent="0.25">
      <c r="B1391" s="4" t="s">
        <v>241</v>
      </c>
      <c r="C1391" s="7">
        <v>0.1156015037593985</v>
      </c>
      <c r="D1391" s="7">
        <v>0.16666666666666666</v>
      </c>
      <c r="E1391" s="7">
        <v>4.9450549450549448E-2</v>
      </c>
      <c r="F1391" s="8">
        <v>0.12156862745098039</v>
      </c>
      <c r="G1391" s="9">
        <v>9.2783505154639179E-2</v>
      </c>
    </row>
    <row r="1392" spans="2:7" ht="18" customHeight="1" x14ac:dyDescent="0.25">
      <c r="B1392" s="4" t="s">
        <v>64</v>
      </c>
      <c r="C1392" s="7">
        <v>5.6390977443609019E-3</v>
      </c>
      <c r="D1392" s="7">
        <v>8.9285714285714281E-3</v>
      </c>
      <c r="E1392" s="7">
        <v>0</v>
      </c>
      <c r="F1392" s="8">
        <v>3.9215686274509803E-3</v>
      </c>
      <c r="G1392" s="9">
        <v>6.8728522336769758E-3</v>
      </c>
    </row>
    <row r="1393" spans="2:7" ht="18" customHeight="1" x14ac:dyDescent="0.25">
      <c r="B1393" s="5" t="s">
        <v>188</v>
      </c>
      <c r="C1393" s="10">
        <v>9.3984962406015032E-3</v>
      </c>
      <c r="D1393" s="10">
        <v>1.1904761904761904E-2</v>
      </c>
      <c r="E1393" s="10">
        <v>5.4945054945054949E-3</v>
      </c>
      <c r="F1393" s="11">
        <v>7.8431372549019607E-3</v>
      </c>
      <c r="G1393" s="12">
        <v>1.0309278350515464E-2</v>
      </c>
    </row>
    <row r="1394" spans="2:7" ht="18" customHeight="1" x14ac:dyDescent="0.25">
      <c r="B1394" s="6" t="s">
        <v>0</v>
      </c>
      <c r="C1394" s="13">
        <v>1</v>
      </c>
      <c r="D1394" s="13">
        <v>1</v>
      </c>
      <c r="E1394" s="13">
        <v>1</v>
      </c>
      <c r="F1394" s="14">
        <v>1</v>
      </c>
      <c r="G1394" s="15">
        <v>1</v>
      </c>
    </row>
    <row r="1401" spans="2:7" ht="34.9" customHeight="1" x14ac:dyDescent="0.25">
      <c r="B1401" s="87" t="s">
        <v>242</v>
      </c>
      <c r="C1401" s="88"/>
      <c r="D1401" s="88"/>
      <c r="E1401" s="88"/>
      <c r="F1401" s="88"/>
      <c r="G1401" s="89"/>
    </row>
    <row r="1402" spans="2:7" ht="34.9" customHeight="1" x14ac:dyDescent="0.25">
      <c r="B1402" s="16"/>
      <c r="C1402" s="17" t="s">
        <v>0</v>
      </c>
      <c r="D1402" s="18" t="s">
        <v>423</v>
      </c>
      <c r="E1402" s="18" t="s">
        <v>362</v>
      </c>
      <c r="F1402" s="19" t="s">
        <v>363</v>
      </c>
      <c r="G1402" s="20" t="s">
        <v>424</v>
      </c>
    </row>
    <row r="1403" spans="2:7" ht="18" customHeight="1" x14ac:dyDescent="0.25">
      <c r="B1403" s="24" t="s">
        <v>1</v>
      </c>
      <c r="C1403" s="21">
        <v>1064</v>
      </c>
      <c r="D1403" s="21">
        <v>336</v>
      </c>
      <c r="E1403" s="21">
        <v>182</v>
      </c>
      <c r="F1403" s="22">
        <v>255</v>
      </c>
      <c r="G1403" s="23">
        <v>291</v>
      </c>
    </row>
    <row r="1404" spans="2:7" ht="18" customHeight="1" x14ac:dyDescent="0.25">
      <c r="B1404" s="4" t="s">
        <v>243</v>
      </c>
      <c r="C1404" s="7">
        <v>3.1015037593984961E-2</v>
      </c>
      <c r="D1404" s="7">
        <v>2.976190476190476E-2</v>
      </c>
      <c r="E1404" s="7">
        <v>3.2967032967032968E-2</v>
      </c>
      <c r="F1404" s="8">
        <v>2.7450980392156862E-2</v>
      </c>
      <c r="G1404" s="9">
        <v>3.4364261168384883E-2</v>
      </c>
    </row>
    <row r="1405" spans="2:7" ht="18" customHeight="1" x14ac:dyDescent="0.25">
      <c r="B1405" s="4" t="s">
        <v>244</v>
      </c>
      <c r="C1405" s="7">
        <v>9.0225563909774431E-2</v>
      </c>
      <c r="D1405" s="7">
        <v>8.0357142857142863E-2</v>
      </c>
      <c r="E1405" s="7">
        <v>0.12087912087912088</v>
      </c>
      <c r="F1405" s="8">
        <v>9.0196078431372548E-2</v>
      </c>
      <c r="G1405" s="9">
        <v>8.247422680412371E-2</v>
      </c>
    </row>
    <row r="1406" spans="2:7" ht="18" customHeight="1" x14ac:dyDescent="0.25">
      <c r="B1406" s="4" t="s">
        <v>245</v>
      </c>
      <c r="C1406" s="7">
        <v>0.10714285714285714</v>
      </c>
      <c r="D1406" s="7">
        <v>8.0357142857142863E-2</v>
      </c>
      <c r="E1406" s="7">
        <v>0.13186813186813187</v>
      </c>
      <c r="F1406" s="8">
        <v>8.6274509803921567E-2</v>
      </c>
      <c r="G1406" s="9">
        <v>0.14089347079037801</v>
      </c>
    </row>
    <row r="1407" spans="2:7" ht="18" customHeight="1" x14ac:dyDescent="0.25">
      <c r="B1407" s="4" t="s">
        <v>246</v>
      </c>
      <c r="C1407" s="7">
        <v>0.1362781954887218</v>
      </c>
      <c r="D1407" s="7">
        <v>0.13690476190476192</v>
      </c>
      <c r="E1407" s="7">
        <v>0.17582417582417584</v>
      </c>
      <c r="F1407" s="8">
        <v>9.8039215686274508E-2</v>
      </c>
      <c r="G1407" s="9">
        <v>0.14432989690721648</v>
      </c>
    </row>
    <row r="1408" spans="2:7" ht="18" customHeight="1" x14ac:dyDescent="0.25">
      <c r="B1408" s="4" t="s">
        <v>247</v>
      </c>
      <c r="C1408" s="7">
        <v>0.12593984962406016</v>
      </c>
      <c r="D1408" s="7">
        <v>0.13690476190476192</v>
      </c>
      <c r="E1408" s="7">
        <v>9.3406593406593408E-2</v>
      </c>
      <c r="F1408" s="8">
        <v>0.12156862745098039</v>
      </c>
      <c r="G1408" s="9">
        <v>0.13745704467353953</v>
      </c>
    </row>
    <row r="1409" spans="2:7" ht="18" customHeight="1" x14ac:dyDescent="0.25">
      <c r="B1409" s="4" t="s">
        <v>248</v>
      </c>
      <c r="C1409" s="7">
        <v>0.13909774436090225</v>
      </c>
      <c r="D1409" s="7">
        <v>0.14583333333333334</v>
      </c>
      <c r="E1409" s="7">
        <v>0.17032967032967034</v>
      </c>
      <c r="F1409" s="8">
        <v>0.13725490196078433</v>
      </c>
      <c r="G1409" s="9">
        <v>0.1134020618556701</v>
      </c>
    </row>
    <row r="1410" spans="2:7" ht="18" customHeight="1" x14ac:dyDescent="0.25">
      <c r="B1410" s="4" t="s">
        <v>249</v>
      </c>
      <c r="C1410" s="7">
        <v>9.3984962406015032E-2</v>
      </c>
      <c r="D1410" s="7">
        <v>0.11011904761904762</v>
      </c>
      <c r="E1410" s="7">
        <v>4.9450549450549448E-2</v>
      </c>
      <c r="F1410" s="8">
        <v>0.10196078431372549</v>
      </c>
      <c r="G1410" s="9">
        <v>9.6219931271477668E-2</v>
      </c>
    </row>
    <row r="1411" spans="2:7" ht="18" customHeight="1" x14ac:dyDescent="0.25">
      <c r="B1411" s="4" t="s">
        <v>250</v>
      </c>
      <c r="C1411" s="7">
        <v>0.1212406015037594</v>
      </c>
      <c r="D1411" s="7">
        <v>0.14583333333333334</v>
      </c>
      <c r="E1411" s="7">
        <v>7.6923076923076927E-2</v>
      </c>
      <c r="F1411" s="8">
        <v>0.14901960784313725</v>
      </c>
      <c r="G1411" s="9">
        <v>9.6219931271477668E-2</v>
      </c>
    </row>
    <row r="1412" spans="2:7" ht="18" customHeight="1" x14ac:dyDescent="0.25">
      <c r="B1412" s="4" t="s">
        <v>251</v>
      </c>
      <c r="C1412" s="7">
        <v>3.6654135338345863E-2</v>
      </c>
      <c r="D1412" s="7">
        <v>3.8690476190476192E-2</v>
      </c>
      <c r="E1412" s="7">
        <v>1.098901098901099E-2</v>
      </c>
      <c r="F1412" s="8">
        <v>6.2745098039215685E-2</v>
      </c>
      <c r="G1412" s="9">
        <v>2.7491408934707903E-2</v>
      </c>
    </row>
    <row r="1413" spans="2:7" ht="18" customHeight="1" x14ac:dyDescent="0.25">
      <c r="B1413" s="5" t="s">
        <v>188</v>
      </c>
      <c r="C1413" s="10">
        <v>0.11842105263157894</v>
      </c>
      <c r="D1413" s="10">
        <v>9.5238095238095233E-2</v>
      </c>
      <c r="E1413" s="10">
        <v>0.13736263736263737</v>
      </c>
      <c r="F1413" s="11">
        <v>0.12549019607843137</v>
      </c>
      <c r="G1413" s="12">
        <v>0.12714776632302405</v>
      </c>
    </row>
    <row r="1414" spans="2:7" ht="18" customHeight="1" x14ac:dyDescent="0.25">
      <c r="B1414" s="6" t="s">
        <v>0</v>
      </c>
      <c r="C1414" s="13">
        <v>1</v>
      </c>
      <c r="D1414" s="13">
        <v>1</v>
      </c>
      <c r="E1414" s="13">
        <v>1</v>
      </c>
      <c r="F1414" s="14">
        <v>1</v>
      </c>
      <c r="G1414" s="15">
        <v>1</v>
      </c>
    </row>
    <row r="1421" spans="2:7" ht="34.9" customHeight="1" x14ac:dyDescent="0.25">
      <c r="B1421" s="87" t="s">
        <v>252</v>
      </c>
      <c r="C1421" s="88"/>
      <c r="D1421" s="88"/>
      <c r="E1421" s="88"/>
      <c r="F1421" s="88"/>
      <c r="G1421" s="89"/>
    </row>
    <row r="1422" spans="2:7" ht="34.9" customHeight="1" x14ac:dyDescent="0.25">
      <c r="B1422" s="16"/>
      <c r="C1422" s="17" t="s">
        <v>0</v>
      </c>
      <c r="D1422" s="18" t="s">
        <v>423</v>
      </c>
      <c r="E1422" s="18" t="s">
        <v>362</v>
      </c>
      <c r="F1422" s="19" t="s">
        <v>363</v>
      </c>
      <c r="G1422" s="20" t="s">
        <v>424</v>
      </c>
    </row>
    <row r="1423" spans="2:7" ht="18" customHeight="1" x14ac:dyDescent="0.25">
      <c r="B1423" s="24" t="s">
        <v>1</v>
      </c>
      <c r="C1423" s="21">
        <v>1064</v>
      </c>
      <c r="D1423" s="21">
        <v>336</v>
      </c>
      <c r="E1423" s="21">
        <v>182</v>
      </c>
      <c r="F1423" s="22">
        <v>255</v>
      </c>
      <c r="G1423" s="23">
        <v>291</v>
      </c>
    </row>
    <row r="1424" spans="2:7" ht="18" customHeight="1" x14ac:dyDescent="0.25">
      <c r="B1424" s="4" t="s">
        <v>19</v>
      </c>
      <c r="C1424" s="7">
        <v>3.4774436090225562E-2</v>
      </c>
      <c r="D1424" s="7">
        <v>2.6785714285714284E-2</v>
      </c>
      <c r="E1424" s="7">
        <v>2.197802197802198E-2</v>
      </c>
      <c r="F1424" s="8">
        <v>2.3529411764705882E-2</v>
      </c>
      <c r="G1424" s="9">
        <v>6.1855670103092786E-2</v>
      </c>
    </row>
    <row r="1425" spans="2:7" ht="18" customHeight="1" x14ac:dyDescent="0.25">
      <c r="B1425" s="4" t="s">
        <v>20</v>
      </c>
      <c r="C1425" s="7">
        <v>0.96052631578947367</v>
      </c>
      <c r="D1425" s="7">
        <v>0.96726190476190477</v>
      </c>
      <c r="E1425" s="7">
        <v>0.97252747252747251</v>
      </c>
      <c r="F1425" s="8">
        <v>0.97647058823529409</v>
      </c>
      <c r="G1425" s="9">
        <v>0.93127147766323026</v>
      </c>
    </row>
    <row r="1426" spans="2:7" ht="18" customHeight="1" x14ac:dyDescent="0.25">
      <c r="B1426" s="5" t="s">
        <v>188</v>
      </c>
      <c r="C1426" s="10">
        <v>4.6992481203007516E-3</v>
      </c>
      <c r="D1426" s="10">
        <v>5.9523809523809521E-3</v>
      </c>
      <c r="E1426" s="10">
        <v>5.4945054945054949E-3</v>
      </c>
      <c r="F1426" s="11">
        <v>0</v>
      </c>
      <c r="G1426" s="12">
        <v>6.8728522336769758E-3</v>
      </c>
    </row>
    <row r="1427" spans="2:7" ht="18" customHeight="1" x14ac:dyDescent="0.25">
      <c r="B1427" s="6" t="s">
        <v>0</v>
      </c>
      <c r="C1427" s="13">
        <v>1</v>
      </c>
      <c r="D1427" s="13">
        <v>1</v>
      </c>
      <c r="E1427" s="13">
        <v>1</v>
      </c>
      <c r="F1427" s="14">
        <v>1</v>
      </c>
      <c r="G1427" s="15">
        <v>1</v>
      </c>
    </row>
    <row r="1434" spans="2:7" ht="34.9" customHeight="1" x14ac:dyDescent="0.25">
      <c r="B1434" s="87" t="s">
        <v>253</v>
      </c>
      <c r="C1434" s="88"/>
      <c r="D1434" s="88"/>
      <c r="E1434" s="88"/>
      <c r="F1434" s="88"/>
      <c r="G1434" s="89"/>
    </row>
    <row r="1435" spans="2:7" ht="34.9" customHeight="1" x14ac:dyDescent="0.25">
      <c r="B1435" s="16"/>
      <c r="C1435" s="17" t="s">
        <v>0</v>
      </c>
      <c r="D1435" s="18" t="s">
        <v>423</v>
      </c>
      <c r="E1435" s="18" t="s">
        <v>362</v>
      </c>
      <c r="F1435" s="19" t="s">
        <v>363</v>
      </c>
      <c r="G1435" s="20" t="s">
        <v>424</v>
      </c>
    </row>
    <row r="1436" spans="2:7" ht="18" customHeight="1" x14ac:dyDescent="0.25">
      <c r="B1436" s="24" t="s">
        <v>1</v>
      </c>
      <c r="C1436" s="21">
        <v>1064</v>
      </c>
      <c r="D1436" s="21">
        <v>336</v>
      </c>
      <c r="E1436" s="21">
        <v>182</v>
      </c>
      <c r="F1436" s="22">
        <v>255</v>
      </c>
      <c r="G1436" s="23">
        <v>291</v>
      </c>
    </row>
    <row r="1437" spans="2:7" ht="18" customHeight="1" x14ac:dyDescent="0.25">
      <c r="B1437" s="4" t="s">
        <v>254</v>
      </c>
      <c r="C1437" s="7">
        <v>0.90319548872180455</v>
      </c>
      <c r="D1437" s="7">
        <v>0.8660714285714286</v>
      </c>
      <c r="E1437" s="7">
        <v>0.95604395604395609</v>
      </c>
      <c r="F1437" s="8">
        <v>0.9137254901960784</v>
      </c>
      <c r="G1437" s="9">
        <v>0.90378006872852235</v>
      </c>
    </row>
    <row r="1438" spans="2:7" ht="18" customHeight="1" x14ac:dyDescent="0.25">
      <c r="B1438" s="4" t="s">
        <v>255</v>
      </c>
      <c r="C1438" s="7">
        <v>8.9285714285714288E-2</v>
      </c>
      <c r="D1438" s="7">
        <v>0.125</v>
      </c>
      <c r="E1438" s="7">
        <v>4.3956043956043959E-2</v>
      </c>
      <c r="F1438" s="8">
        <v>7.8431372549019607E-2</v>
      </c>
      <c r="G1438" s="9">
        <v>8.5910652920962199E-2</v>
      </c>
    </row>
    <row r="1439" spans="2:7" ht="18" customHeight="1" x14ac:dyDescent="0.25">
      <c r="B1439" s="5" t="s">
        <v>188</v>
      </c>
      <c r="C1439" s="10">
        <v>7.5187969924812026E-3</v>
      </c>
      <c r="D1439" s="10">
        <v>8.9285714285714281E-3</v>
      </c>
      <c r="E1439" s="10">
        <v>0</v>
      </c>
      <c r="F1439" s="11">
        <v>7.8431372549019607E-3</v>
      </c>
      <c r="G1439" s="12">
        <v>1.0309278350515464E-2</v>
      </c>
    </row>
    <row r="1440" spans="2:7" ht="18" customHeight="1" x14ac:dyDescent="0.25">
      <c r="B1440" s="6" t="s">
        <v>0</v>
      </c>
      <c r="C1440" s="13">
        <v>1</v>
      </c>
      <c r="D1440" s="13">
        <v>1</v>
      </c>
      <c r="E1440" s="13">
        <v>1</v>
      </c>
      <c r="F1440" s="14">
        <v>1</v>
      </c>
      <c r="G1440" s="15">
        <v>1</v>
      </c>
    </row>
    <row r="1447" spans="2:7" ht="34.9" customHeight="1" x14ac:dyDescent="0.25">
      <c r="B1447" s="87" t="s">
        <v>256</v>
      </c>
      <c r="C1447" s="88"/>
      <c r="D1447" s="88"/>
      <c r="E1447" s="88"/>
      <c r="F1447" s="88"/>
      <c r="G1447" s="89"/>
    </row>
    <row r="1448" spans="2:7" ht="34.9" customHeight="1" x14ac:dyDescent="0.25">
      <c r="B1448" s="16"/>
      <c r="C1448" s="17" t="s">
        <v>0</v>
      </c>
      <c r="D1448" s="18" t="s">
        <v>423</v>
      </c>
      <c r="E1448" s="18" t="s">
        <v>362</v>
      </c>
      <c r="F1448" s="19" t="s">
        <v>363</v>
      </c>
      <c r="G1448" s="20" t="s">
        <v>424</v>
      </c>
    </row>
    <row r="1449" spans="2:7" ht="18" customHeight="1" x14ac:dyDescent="0.25">
      <c r="B1449" s="24" t="s">
        <v>1</v>
      </c>
      <c r="C1449" s="21">
        <v>523</v>
      </c>
      <c r="D1449" s="21">
        <v>115</v>
      </c>
      <c r="E1449" s="21">
        <v>70</v>
      </c>
      <c r="F1449" s="22">
        <v>199</v>
      </c>
      <c r="G1449" s="23">
        <v>139</v>
      </c>
    </row>
    <row r="1450" spans="2:7" ht="18" customHeight="1" x14ac:dyDescent="0.25">
      <c r="B1450" s="4" t="s">
        <v>19</v>
      </c>
      <c r="C1450" s="7">
        <v>0.65391969407265771</v>
      </c>
      <c r="D1450" s="7">
        <v>0.58260869565217388</v>
      </c>
      <c r="E1450" s="7">
        <v>0.5714285714285714</v>
      </c>
      <c r="F1450" s="8">
        <v>0.68341708542713564</v>
      </c>
      <c r="G1450" s="9">
        <v>0.71223021582733814</v>
      </c>
    </row>
    <row r="1451" spans="2:7" ht="18" customHeight="1" x14ac:dyDescent="0.25">
      <c r="B1451" s="5" t="s">
        <v>20</v>
      </c>
      <c r="C1451" s="10">
        <v>0.34608030592734224</v>
      </c>
      <c r="D1451" s="10">
        <v>0.41739130434782606</v>
      </c>
      <c r="E1451" s="10">
        <v>0.42857142857142855</v>
      </c>
      <c r="F1451" s="11">
        <v>0.3165829145728643</v>
      </c>
      <c r="G1451" s="12">
        <v>0.28776978417266186</v>
      </c>
    </row>
    <row r="1452" spans="2:7" ht="18" customHeight="1" x14ac:dyDescent="0.25">
      <c r="B1452" s="6" t="s">
        <v>0</v>
      </c>
      <c r="C1452" s="13">
        <v>1</v>
      </c>
      <c r="D1452" s="13">
        <v>1</v>
      </c>
      <c r="E1452" s="13">
        <v>1</v>
      </c>
      <c r="F1452" s="14">
        <v>1</v>
      </c>
      <c r="G1452" s="15">
        <v>1</v>
      </c>
    </row>
    <row r="1459" spans="2:7" ht="34.9" customHeight="1" x14ac:dyDescent="0.25">
      <c r="B1459" s="87" t="s">
        <v>257</v>
      </c>
      <c r="C1459" s="88"/>
      <c r="D1459" s="88"/>
      <c r="E1459" s="88"/>
      <c r="F1459" s="88"/>
      <c r="G1459" s="89"/>
    </row>
    <row r="1460" spans="2:7" ht="34.9" customHeight="1" x14ac:dyDescent="0.25">
      <c r="B1460" s="16"/>
      <c r="C1460" s="17" t="s">
        <v>0</v>
      </c>
      <c r="D1460" s="18" t="s">
        <v>423</v>
      </c>
      <c r="E1460" s="18" t="s">
        <v>362</v>
      </c>
      <c r="F1460" s="19" t="s">
        <v>363</v>
      </c>
      <c r="G1460" s="20" t="s">
        <v>424</v>
      </c>
    </row>
    <row r="1461" spans="2:7" ht="18" customHeight="1" x14ac:dyDescent="0.25">
      <c r="B1461" s="24" t="s">
        <v>1</v>
      </c>
      <c r="C1461" s="21">
        <v>249</v>
      </c>
      <c r="D1461" s="21">
        <v>60</v>
      </c>
      <c r="E1461" s="21">
        <v>37</v>
      </c>
      <c r="F1461" s="22">
        <v>81</v>
      </c>
      <c r="G1461" s="23">
        <v>71</v>
      </c>
    </row>
    <row r="1462" spans="2:7" ht="18" customHeight="1" x14ac:dyDescent="0.25">
      <c r="B1462" s="4" t="s">
        <v>19</v>
      </c>
      <c r="C1462" s="7">
        <v>0.5662650602409639</v>
      </c>
      <c r="D1462" s="7">
        <v>0.46666666666666667</v>
      </c>
      <c r="E1462" s="7">
        <v>0.40540540540540543</v>
      </c>
      <c r="F1462" s="8">
        <v>0.62962962962962965</v>
      </c>
      <c r="G1462" s="9">
        <v>0.6619718309859155</v>
      </c>
    </row>
    <row r="1463" spans="2:7" ht="18" customHeight="1" x14ac:dyDescent="0.25">
      <c r="B1463" s="5" t="s">
        <v>20</v>
      </c>
      <c r="C1463" s="10">
        <v>0.43373493975903615</v>
      </c>
      <c r="D1463" s="10">
        <v>0.53333333333333333</v>
      </c>
      <c r="E1463" s="10">
        <v>0.59459459459459463</v>
      </c>
      <c r="F1463" s="11">
        <v>0.37037037037037035</v>
      </c>
      <c r="G1463" s="12">
        <v>0.3380281690140845</v>
      </c>
    </row>
    <row r="1464" spans="2:7" ht="18" customHeight="1" x14ac:dyDescent="0.25">
      <c r="B1464" s="6" t="s">
        <v>0</v>
      </c>
      <c r="C1464" s="13">
        <v>1</v>
      </c>
      <c r="D1464" s="13">
        <v>1</v>
      </c>
      <c r="E1464" s="13">
        <v>1</v>
      </c>
      <c r="F1464" s="14">
        <v>1</v>
      </c>
      <c r="G1464" s="15">
        <v>1</v>
      </c>
    </row>
    <row r="1471" spans="2:7" ht="34.9" customHeight="1" x14ac:dyDescent="0.25">
      <c r="B1471" s="87" t="s">
        <v>258</v>
      </c>
      <c r="C1471" s="88"/>
      <c r="D1471" s="88"/>
      <c r="E1471" s="88"/>
      <c r="F1471" s="88"/>
      <c r="G1471" s="89"/>
    </row>
    <row r="1472" spans="2:7" ht="34.9" customHeight="1" x14ac:dyDescent="0.25">
      <c r="B1472" s="16"/>
      <c r="C1472" s="17" t="s">
        <v>0</v>
      </c>
      <c r="D1472" s="18" t="s">
        <v>423</v>
      </c>
      <c r="E1472" s="18" t="s">
        <v>362</v>
      </c>
      <c r="F1472" s="19" t="s">
        <v>363</v>
      </c>
      <c r="G1472" s="20" t="s">
        <v>424</v>
      </c>
    </row>
    <row r="1473" spans="2:7" ht="18" customHeight="1" x14ac:dyDescent="0.25">
      <c r="B1473" s="24" t="s">
        <v>1</v>
      </c>
      <c r="C1473" s="21">
        <v>399</v>
      </c>
      <c r="D1473" s="21">
        <v>83</v>
      </c>
      <c r="E1473" s="21">
        <v>58</v>
      </c>
      <c r="F1473" s="22">
        <v>149</v>
      </c>
      <c r="G1473" s="23">
        <v>109</v>
      </c>
    </row>
    <row r="1474" spans="2:7" ht="18" customHeight="1" x14ac:dyDescent="0.25">
      <c r="B1474" s="4" t="s">
        <v>19</v>
      </c>
      <c r="C1474" s="7">
        <v>0.88972431077694236</v>
      </c>
      <c r="D1474" s="7">
        <v>0.81927710843373491</v>
      </c>
      <c r="E1474" s="7">
        <v>0.87931034482758619</v>
      </c>
      <c r="F1474" s="8">
        <v>0.90604026845637586</v>
      </c>
      <c r="G1474" s="9">
        <v>0.92660550458715596</v>
      </c>
    </row>
    <row r="1475" spans="2:7" ht="18" customHeight="1" x14ac:dyDescent="0.25">
      <c r="B1475" s="5" t="s">
        <v>20</v>
      </c>
      <c r="C1475" s="10">
        <v>0.11027568922305764</v>
      </c>
      <c r="D1475" s="10">
        <v>0.18072289156626506</v>
      </c>
      <c r="E1475" s="10">
        <v>0.1206896551724138</v>
      </c>
      <c r="F1475" s="11">
        <v>9.3959731543624164E-2</v>
      </c>
      <c r="G1475" s="12">
        <v>7.3394495412844041E-2</v>
      </c>
    </row>
    <row r="1476" spans="2:7" ht="18" customHeight="1" x14ac:dyDescent="0.25">
      <c r="B1476" s="6" t="s">
        <v>0</v>
      </c>
      <c r="C1476" s="13">
        <v>1</v>
      </c>
      <c r="D1476" s="13">
        <v>1</v>
      </c>
      <c r="E1476" s="13">
        <v>1</v>
      </c>
      <c r="F1476" s="14">
        <v>1</v>
      </c>
      <c r="G1476" s="15">
        <v>1</v>
      </c>
    </row>
  </sheetData>
  <mergeCells count="99">
    <mergeCell ref="B1421:G1421"/>
    <mergeCell ref="B1247:G1247"/>
    <mergeCell ref="B1349:G1349"/>
    <mergeCell ref="B1362:G1362"/>
    <mergeCell ref="B1381:G1381"/>
    <mergeCell ref="B1401:G1401"/>
    <mergeCell ref="B1164:G1164"/>
    <mergeCell ref="B1177:G1177"/>
    <mergeCell ref="B1190:G1190"/>
    <mergeCell ref="B1203:G1203"/>
    <mergeCell ref="B1222:G1222"/>
    <mergeCell ref="B995:G995"/>
    <mergeCell ref="B1010:G1010"/>
    <mergeCell ref="B1025:G1025"/>
    <mergeCell ref="B1040:G1040"/>
    <mergeCell ref="B1055:G1055"/>
    <mergeCell ref="B695:G695"/>
    <mergeCell ref="B710:G710"/>
    <mergeCell ref="B785:G785"/>
    <mergeCell ref="B800:G800"/>
    <mergeCell ref="B815:G815"/>
    <mergeCell ref="B425:G425"/>
    <mergeCell ref="B440:G440"/>
    <mergeCell ref="B650:G650"/>
    <mergeCell ref="B665:G665"/>
    <mergeCell ref="B680:G680"/>
    <mergeCell ref="B620:G620"/>
    <mergeCell ref="B635:G635"/>
    <mergeCell ref="B455:G455"/>
    <mergeCell ref="B470:G470"/>
    <mergeCell ref="B485:G485"/>
    <mergeCell ref="B500:G500"/>
    <mergeCell ref="B590:G590"/>
    <mergeCell ref="B515:G515"/>
    <mergeCell ref="B530:G530"/>
    <mergeCell ref="B380:G380"/>
    <mergeCell ref="B395:G395"/>
    <mergeCell ref="B410:G410"/>
    <mergeCell ref="B342:G342"/>
    <mergeCell ref="B361:G361"/>
    <mergeCell ref="B1434:G1434"/>
    <mergeCell ref="B1447:G1447"/>
    <mergeCell ref="B1459:G1459"/>
    <mergeCell ref="B1471:G1471"/>
    <mergeCell ref="B1070:G1070"/>
    <mergeCell ref="B1085:G1085"/>
    <mergeCell ref="B1100:G1100"/>
    <mergeCell ref="B1261:G1261"/>
    <mergeCell ref="B1287:G1287"/>
    <mergeCell ref="B1303:G1303"/>
    <mergeCell ref="B1321:G1321"/>
    <mergeCell ref="B1334:G1334"/>
    <mergeCell ref="B1112:G1112"/>
    <mergeCell ref="B1125:G1125"/>
    <mergeCell ref="B1138:G1138"/>
    <mergeCell ref="B1151:G1151"/>
    <mergeCell ref="B935:G935"/>
    <mergeCell ref="B950:G950"/>
    <mergeCell ref="B965:G965"/>
    <mergeCell ref="B980:G980"/>
    <mergeCell ref="B725:G725"/>
    <mergeCell ref="B740:G740"/>
    <mergeCell ref="B755:G755"/>
    <mergeCell ref="B770:G770"/>
    <mergeCell ref="B830:G830"/>
    <mergeCell ref="B845:G845"/>
    <mergeCell ref="B860:G860"/>
    <mergeCell ref="B875:G875"/>
    <mergeCell ref="B890:G890"/>
    <mergeCell ref="B905:G905"/>
    <mergeCell ref="B920:G920"/>
    <mergeCell ref="B118:G118"/>
    <mergeCell ref="B131:G131"/>
    <mergeCell ref="B144:G144"/>
    <mergeCell ref="B312:G312"/>
    <mergeCell ref="B327:G327"/>
    <mergeCell ref="B197:G197"/>
    <mergeCell ref="B213:G213"/>
    <mergeCell ref="B229:G229"/>
    <mergeCell ref="B245:G245"/>
    <mergeCell ref="B260:G260"/>
    <mergeCell ref="B275:G275"/>
    <mergeCell ref="B297:G297"/>
    <mergeCell ref="B2:G2"/>
    <mergeCell ref="B18:G18"/>
    <mergeCell ref="B30:G30"/>
    <mergeCell ref="B42:G42"/>
    <mergeCell ref="B605:G605"/>
    <mergeCell ref="B545:G545"/>
    <mergeCell ref="B560:G560"/>
    <mergeCell ref="B575:G575"/>
    <mergeCell ref="B55:G55"/>
    <mergeCell ref="B68:G68"/>
    <mergeCell ref="B80:G80"/>
    <mergeCell ref="B93:G93"/>
    <mergeCell ref="B106:G106"/>
    <mergeCell ref="B158:G158"/>
    <mergeCell ref="B170:G170"/>
    <mergeCell ref="B185:G185"/>
  </mergeCells>
  <pageMargins left="0.7" right="0.7" top="0.75" bottom="0.75" header="0.3" footer="0.3"/>
  <pageSetup orientation="portrait"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4920C-D810-4415-A481-5E3297AE556B}">
  <sheetPr>
    <tabColor rgb="FF92D050"/>
  </sheetPr>
  <dimension ref="B3:G15"/>
  <sheetViews>
    <sheetView workbookViewId="0">
      <selection activeCell="C10" sqref="C10:G11"/>
    </sheetView>
  </sheetViews>
  <sheetFormatPr defaultRowHeight="15" x14ac:dyDescent="0.25"/>
  <cols>
    <col min="2" max="2" width="30.625" customWidth="1"/>
    <col min="3" max="7" width="13.625" customWidth="1"/>
  </cols>
  <sheetData>
    <row r="3" spans="2:7" ht="34.9" customHeight="1" x14ac:dyDescent="0.25">
      <c r="B3" s="87" t="s">
        <v>95</v>
      </c>
      <c r="C3" s="88"/>
      <c r="D3" s="88"/>
      <c r="E3" s="88"/>
      <c r="F3" s="88"/>
      <c r="G3" s="89"/>
    </row>
    <row r="4" spans="2:7" ht="34.9" customHeight="1" x14ac:dyDescent="0.25">
      <c r="B4" s="16"/>
      <c r="C4" s="17" t="s">
        <v>0</v>
      </c>
      <c r="D4" s="18" t="s">
        <v>423</v>
      </c>
      <c r="E4" s="18" t="s">
        <v>362</v>
      </c>
      <c r="F4" s="19" t="s">
        <v>733</v>
      </c>
      <c r="G4" s="20" t="s">
        <v>734</v>
      </c>
    </row>
    <row r="5" spans="2:7" ht="24" customHeight="1" x14ac:dyDescent="0.25">
      <c r="B5" s="24" t="s">
        <v>1</v>
      </c>
      <c r="C5" s="21">
        <v>454</v>
      </c>
      <c r="D5" s="21">
        <v>109</v>
      </c>
      <c r="E5" s="21">
        <v>78</v>
      </c>
      <c r="F5" s="22">
        <v>126</v>
      </c>
      <c r="G5" s="23">
        <v>141</v>
      </c>
    </row>
    <row r="6" spans="2:7" ht="24" customHeight="1" x14ac:dyDescent="0.25">
      <c r="B6" s="4" t="s">
        <v>93</v>
      </c>
      <c r="C6" s="7">
        <v>0.49779735682819382</v>
      </c>
      <c r="D6" s="7">
        <v>0.44954128440366975</v>
      </c>
      <c r="E6" s="7">
        <v>0.67948717948717952</v>
      </c>
      <c r="F6" s="8">
        <v>0.3888888888888889</v>
      </c>
      <c r="G6" s="9">
        <v>0.53191489361702127</v>
      </c>
    </row>
    <row r="7" spans="2:7" ht="24" customHeight="1" x14ac:dyDescent="0.25">
      <c r="B7" s="4" t="s">
        <v>498</v>
      </c>
      <c r="C7" s="7">
        <v>0.29735682819383258</v>
      </c>
      <c r="D7" s="7">
        <v>0.34862385321100919</v>
      </c>
      <c r="E7" s="7">
        <v>0.16666666666666666</v>
      </c>
      <c r="F7" s="8">
        <v>0.34920634920634919</v>
      </c>
      <c r="G7" s="9">
        <v>0.28368794326241137</v>
      </c>
    </row>
    <row r="8" spans="2:7" ht="24" customHeight="1" x14ac:dyDescent="0.25">
      <c r="B8" s="85" t="s">
        <v>499</v>
      </c>
      <c r="C8" s="81">
        <v>0.12555066079295155</v>
      </c>
      <c r="D8" s="81">
        <v>0.15596330275229359</v>
      </c>
      <c r="E8" s="81">
        <v>0.12820512820512819</v>
      </c>
      <c r="F8" s="82">
        <v>0.11904761904761904</v>
      </c>
      <c r="G8" s="83">
        <v>0.10638297872340426</v>
      </c>
    </row>
    <row r="9" spans="2:7" ht="24" customHeight="1" x14ac:dyDescent="0.25">
      <c r="B9" s="85" t="s">
        <v>500</v>
      </c>
      <c r="C9" s="81">
        <v>0.1960352422907489</v>
      </c>
      <c r="D9" s="81">
        <v>0.22018348623853212</v>
      </c>
      <c r="E9" s="81">
        <v>8.9743589743589744E-2</v>
      </c>
      <c r="F9" s="82">
        <v>0.24603174603174602</v>
      </c>
      <c r="G9" s="83">
        <v>0.19148936170212766</v>
      </c>
    </row>
    <row r="10" spans="2:7" ht="24" customHeight="1" x14ac:dyDescent="0.25">
      <c r="B10" s="4" t="s">
        <v>94</v>
      </c>
      <c r="C10" s="7">
        <v>8.8105726872246701E-2</v>
      </c>
      <c r="D10" s="7">
        <v>0.11009174311926606</v>
      </c>
      <c r="E10" s="7">
        <v>7.6923076923076927E-2</v>
      </c>
      <c r="F10" s="8">
        <v>8.7301587301587297E-2</v>
      </c>
      <c r="G10" s="9">
        <v>7.8014184397163122E-2</v>
      </c>
    </row>
    <row r="11" spans="2:7" ht="24" customHeight="1" x14ac:dyDescent="0.25">
      <c r="B11" s="4" t="s">
        <v>501</v>
      </c>
      <c r="C11" s="7">
        <v>0.3524229074889868</v>
      </c>
      <c r="D11" s="7">
        <v>0.29357798165137616</v>
      </c>
      <c r="E11" s="7">
        <v>0.33333333333333331</v>
      </c>
      <c r="F11" s="8">
        <v>0.42857142857142855</v>
      </c>
      <c r="G11" s="9">
        <v>0.34042553191489361</v>
      </c>
    </row>
    <row r="12" spans="2:7" ht="24" customHeight="1" x14ac:dyDescent="0.25">
      <c r="B12" s="85" t="s">
        <v>502</v>
      </c>
      <c r="C12" s="81">
        <v>0.20925110132158589</v>
      </c>
      <c r="D12" s="81">
        <v>0.20183486238532111</v>
      </c>
      <c r="E12" s="81">
        <v>0.17948717948717949</v>
      </c>
      <c r="F12" s="82">
        <v>0.25396825396825395</v>
      </c>
      <c r="G12" s="83">
        <v>0.19148936170212766</v>
      </c>
    </row>
    <row r="13" spans="2:7" ht="24" customHeight="1" x14ac:dyDescent="0.25">
      <c r="B13" s="80" t="s">
        <v>503</v>
      </c>
      <c r="C13" s="81">
        <v>0.21145374449339208</v>
      </c>
      <c r="D13" s="81">
        <v>0.1834862385321101</v>
      </c>
      <c r="E13" s="81">
        <v>0.20512820512820512</v>
      </c>
      <c r="F13" s="82">
        <v>0.26984126984126983</v>
      </c>
      <c r="G13" s="83">
        <v>0.18439716312056736</v>
      </c>
    </row>
    <row r="14" spans="2:7" ht="24" customHeight="1" x14ac:dyDescent="0.25">
      <c r="B14" s="5" t="s">
        <v>64</v>
      </c>
      <c r="C14" s="10">
        <v>8.8105726872246701E-2</v>
      </c>
      <c r="D14" s="10">
        <v>9.1743119266055051E-2</v>
      </c>
      <c r="E14" s="10">
        <v>3.8461538461538464E-2</v>
      </c>
      <c r="F14" s="11">
        <v>0.11904761904761904</v>
      </c>
      <c r="G14" s="12">
        <v>8.5106382978723402E-2</v>
      </c>
    </row>
    <row r="15" spans="2:7" ht="24" customHeight="1" x14ac:dyDescent="0.25">
      <c r="B15" s="6" t="s">
        <v>0</v>
      </c>
      <c r="C15" s="13">
        <v>1.4162995594713657</v>
      </c>
      <c r="D15" s="13">
        <v>1.4128440366972477</v>
      </c>
      <c r="E15" s="13">
        <v>1.3974358974358974</v>
      </c>
      <c r="F15" s="14">
        <v>1.4841269841269842</v>
      </c>
      <c r="G15" s="15">
        <v>1.3687943262411348</v>
      </c>
    </row>
  </sheetData>
  <autoFilter ref="B5:G11" xr:uid="{A904920C-D810-4415-A481-5E3297AE556B}">
    <sortState xmlns:xlrd2="http://schemas.microsoft.com/office/spreadsheetml/2017/richdata2" ref="B6:G11">
      <sortCondition descending="1" ref="C6:C11"/>
    </sortState>
  </autoFilter>
  <mergeCells count="1">
    <mergeCell ref="B3:G3"/>
  </mergeCells>
  <pageMargins left="0.7" right="0.7" top="0.75" bottom="0.75" header="0.3" footer="0.3"/>
  <drawing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D6DFF-EED0-4A86-9C22-5A5E4AF924E1}">
  <sheetPr>
    <tabColor rgb="FF00B0F0"/>
  </sheetPr>
  <dimension ref="B2:H125"/>
  <sheetViews>
    <sheetView topLeftCell="A97" workbookViewId="0">
      <selection activeCell="B103" sqref="B103"/>
    </sheetView>
  </sheetViews>
  <sheetFormatPr defaultRowHeight="15" x14ac:dyDescent="0.25"/>
  <cols>
    <col min="2" max="2" width="30.625" customWidth="1"/>
    <col min="3" max="8" width="13.625" customWidth="1"/>
  </cols>
  <sheetData>
    <row r="2" spans="2:8" ht="13.9" x14ac:dyDescent="0.25">
      <c r="B2" s="29" t="s">
        <v>277</v>
      </c>
    </row>
    <row r="4" spans="2:8" ht="13.9" x14ac:dyDescent="0.25">
      <c r="B4" s="52"/>
      <c r="C4" s="54" t="s">
        <v>97</v>
      </c>
      <c r="D4" s="54" t="s">
        <v>98</v>
      </c>
      <c r="E4" s="54" t="s">
        <v>57</v>
      </c>
      <c r="F4" s="54" t="s">
        <v>99</v>
      </c>
      <c r="G4" s="53" t="s">
        <v>100</v>
      </c>
      <c r="H4" s="63" t="s">
        <v>1</v>
      </c>
    </row>
    <row r="5" spans="2:8" ht="22.9" x14ac:dyDescent="0.25">
      <c r="B5" s="3" t="s">
        <v>278</v>
      </c>
      <c r="C5" s="7">
        <v>0.39191729323308272</v>
      </c>
      <c r="D5" s="7">
        <v>0.5357142857142857</v>
      </c>
      <c r="E5" s="7">
        <v>5.5451127819548869E-2</v>
      </c>
      <c r="F5" s="7">
        <v>1.6917293233082706E-2</v>
      </c>
      <c r="G5" s="8">
        <v>0</v>
      </c>
      <c r="H5" s="64">
        <v>1064</v>
      </c>
    </row>
    <row r="6" spans="2:8" ht="24" x14ac:dyDescent="0.25">
      <c r="B6" s="3" t="s">
        <v>279</v>
      </c>
      <c r="C6" s="7">
        <v>9.680451127819549E-2</v>
      </c>
      <c r="D6" s="7">
        <v>0.42199248120300753</v>
      </c>
      <c r="E6" s="7">
        <v>0.14191729323308272</v>
      </c>
      <c r="F6" s="7">
        <v>0.29605263157894735</v>
      </c>
      <c r="G6" s="8">
        <v>4.3233082706766915E-2</v>
      </c>
      <c r="H6" s="64">
        <v>1064</v>
      </c>
    </row>
    <row r="7" spans="2:8" ht="24" x14ac:dyDescent="0.25">
      <c r="B7" s="3" t="s">
        <v>280</v>
      </c>
      <c r="C7" s="7">
        <v>0.15037593984962405</v>
      </c>
      <c r="D7" s="7">
        <v>0.53383458646616544</v>
      </c>
      <c r="E7" s="7">
        <v>0.16917293233082706</v>
      </c>
      <c r="F7" s="7">
        <v>0.13909774436090225</v>
      </c>
      <c r="G7" s="8">
        <v>7.5187969924812026E-3</v>
      </c>
      <c r="H7" s="64">
        <v>1064</v>
      </c>
    </row>
    <row r="8" spans="2:8" ht="13.9" x14ac:dyDescent="0.25">
      <c r="B8" s="3" t="s">
        <v>281</v>
      </c>
      <c r="C8" s="7">
        <v>5.4511278195488719E-2</v>
      </c>
      <c r="D8" s="7">
        <v>0.35338345864661652</v>
      </c>
      <c r="E8" s="7">
        <v>0.18327067669172933</v>
      </c>
      <c r="F8" s="7">
        <v>0.37030075187969924</v>
      </c>
      <c r="G8" s="8">
        <v>3.8533834586466163E-2</v>
      </c>
      <c r="H8" s="64">
        <v>1064</v>
      </c>
    </row>
    <row r="9" spans="2:8" ht="24" x14ac:dyDescent="0.25">
      <c r="B9" s="3" t="s">
        <v>282</v>
      </c>
      <c r="C9" s="7">
        <v>0.20488721804511278</v>
      </c>
      <c r="D9" s="7">
        <v>0.49342105263157893</v>
      </c>
      <c r="E9" s="7">
        <v>0.13815789473684212</v>
      </c>
      <c r="F9" s="7">
        <v>0.14379699248120301</v>
      </c>
      <c r="G9" s="8">
        <v>1.9736842105263157E-2</v>
      </c>
      <c r="H9" s="64">
        <v>1064</v>
      </c>
    </row>
    <row r="10" spans="2:8" ht="22.9" x14ac:dyDescent="0.25">
      <c r="B10" s="3" t="s">
        <v>283</v>
      </c>
      <c r="C10" s="7">
        <v>0.47744360902255639</v>
      </c>
      <c r="D10" s="7">
        <v>0.47744360902255639</v>
      </c>
      <c r="E10" s="7">
        <v>3.5714285714285712E-2</v>
      </c>
      <c r="F10" s="7">
        <v>7.5187969924812026E-3</v>
      </c>
      <c r="G10" s="8">
        <v>1.8796992481203006E-3</v>
      </c>
      <c r="H10" s="64">
        <v>1064</v>
      </c>
    </row>
    <row r="11" spans="2:8" ht="13.9" x14ac:dyDescent="0.25">
      <c r="B11" s="3" t="s">
        <v>284</v>
      </c>
      <c r="C11" s="7">
        <v>0.21052631578947367</v>
      </c>
      <c r="D11" s="7">
        <v>0.59868421052631582</v>
      </c>
      <c r="E11" s="7">
        <v>0.12969924812030076</v>
      </c>
      <c r="F11" s="7">
        <v>5.4511278195488719E-2</v>
      </c>
      <c r="G11" s="8">
        <v>6.5789473684210523E-3</v>
      </c>
      <c r="H11" s="64">
        <v>1064</v>
      </c>
    </row>
    <row r="12" spans="2:8" ht="22.9" x14ac:dyDescent="0.25">
      <c r="B12" s="3" t="s">
        <v>285</v>
      </c>
      <c r="C12" s="7">
        <v>0.11090225563909774</v>
      </c>
      <c r="D12" s="7">
        <v>0.43233082706766918</v>
      </c>
      <c r="E12" s="7">
        <v>0.18703007518796994</v>
      </c>
      <c r="F12" s="7">
        <v>0.24906015037593984</v>
      </c>
      <c r="G12" s="8">
        <v>2.0676691729323307E-2</v>
      </c>
      <c r="H12" s="64">
        <v>1064</v>
      </c>
    </row>
    <row r="13" spans="2:8" ht="34.15" x14ac:dyDescent="0.25">
      <c r="B13" s="3" t="s">
        <v>286</v>
      </c>
      <c r="C13" s="7">
        <v>0.18515037593984962</v>
      </c>
      <c r="D13" s="7">
        <v>0.61184210526315785</v>
      </c>
      <c r="E13" s="7">
        <v>0.14567669172932332</v>
      </c>
      <c r="F13" s="7">
        <v>5.3571428571428568E-2</v>
      </c>
      <c r="G13" s="8">
        <v>3.7593984962406013E-3</v>
      </c>
      <c r="H13" s="64">
        <v>1064</v>
      </c>
    </row>
    <row r="14" spans="2:8" ht="22.9" x14ac:dyDescent="0.25">
      <c r="B14" s="3" t="s">
        <v>287</v>
      </c>
      <c r="C14" s="7">
        <v>0.38063909774436089</v>
      </c>
      <c r="D14" s="7">
        <v>0.49060150375939848</v>
      </c>
      <c r="E14" s="7">
        <v>5.827067669172932E-2</v>
      </c>
      <c r="F14" s="7">
        <v>6.0150375939849621E-2</v>
      </c>
      <c r="G14" s="8">
        <v>1.0338345864661654E-2</v>
      </c>
      <c r="H14" s="64">
        <v>1064</v>
      </c>
    </row>
    <row r="15" spans="2:8" ht="13.9" x14ac:dyDescent="0.25">
      <c r="B15" s="3" t="s">
        <v>288</v>
      </c>
      <c r="C15" s="7">
        <v>1.1278195488721804E-2</v>
      </c>
      <c r="D15" s="7">
        <v>0.12687969924812031</v>
      </c>
      <c r="E15" s="7">
        <v>0.26127819548872183</v>
      </c>
      <c r="F15" s="7">
        <v>0.5</v>
      </c>
      <c r="G15" s="8">
        <v>0.10056390977443609</v>
      </c>
      <c r="H15" s="64">
        <v>1064</v>
      </c>
    </row>
    <row r="16" spans="2:8" ht="13.9" x14ac:dyDescent="0.25">
      <c r="B16" s="3" t="s">
        <v>289</v>
      </c>
      <c r="C16" s="7">
        <v>8.646616541353383E-2</v>
      </c>
      <c r="D16" s="7">
        <v>0.44172932330827069</v>
      </c>
      <c r="E16" s="7">
        <v>0.19736842105263158</v>
      </c>
      <c r="F16" s="7">
        <v>0.2575187969924812</v>
      </c>
      <c r="G16" s="8">
        <v>1.6917293233082706E-2</v>
      </c>
      <c r="H16" s="64">
        <v>1064</v>
      </c>
    </row>
    <row r="17" spans="2:8" ht="24" x14ac:dyDescent="0.25">
      <c r="B17" s="3" t="s">
        <v>290</v>
      </c>
      <c r="C17" s="7">
        <v>4.8872180451127817E-2</v>
      </c>
      <c r="D17" s="7">
        <v>0.25845864661654133</v>
      </c>
      <c r="E17" s="7">
        <v>0.14567669172932332</v>
      </c>
      <c r="F17" s="7">
        <v>0.47932330827067671</v>
      </c>
      <c r="G17" s="8">
        <v>6.7669172932330823E-2</v>
      </c>
      <c r="H17" s="64">
        <v>1064</v>
      </c>
    </row>
    <row r="18" spans="2:8" ht="22.9" x14ac:dyDescent="0.25">
      <c r="B18" s="3" t="s">
        <v>291</v>
      </c>
      <c r="C18" s="7">
        <v>7.5187969924812026E-2</v>
      </c>
      <c r="D18" s="7">
        <v>0.27725563909774437</v>
      </c>
      <c r="E18" s="7">
        <v>0.18327067669172933</v>
      </c>
      <c r="F18" s="7">
        <v>0.38909774436090228</v>
      </c>
      <c r="G18" s="8">
        <v>7.5187969924812026E-2</v>
      </c>
      <c r="H18" s="64">
        <v>1064</v>
      </c>
    </row>
    <row r="19" spans="2:8" ht="24" x14ac:dyDescent="0.25">
      <c r="B19" s="3" t="s">
        <v>292</v>
      </c>
      <c r="C19" s="7">
        <v>0.22838345864661655</v>
      </c>
      <c r="D19" s="7">
        <v>0.32330827067669171</v>
      </c>
      <c r="E19" s="7">
        <v>0.21052631578947367</v>
      </c>
      <c r="F19" s="7">
        <v>0.16259398496240601</v>
      </c>
      <c r="G19" s="8">
        <v>7.5187969924812026E-2</v>
      </c>
      <c r="H19" s="64">
        <v>1064</v>
      </c>
    </row>
    <row r="20" spans="2:8" ht="22.9" x14ac:dyDescent="0.25">
      <c r="B20" s="3" t="s">
        <v>293</v>
      </c>
      <c r="C20" s="7">
        <v>0.2424812030075188</v>
      </c>
      <c r="D20" s="7">
        <v>0.44454887218045114</v>
      </c>
      <c r="E20" s="7">
        <v>5.4511278195488719E-2</v>
      </c>
      <c r="F20" s="7">
        <v>0.21334586466165414</v>
      </c>
      <c r="G20" s="8">
        <v>4.5112781954887216E-2</v>
      </c>
      <c r="H20" s="64">
        <v>1064</v>
      </c>
    </row>
    <row r="21" spans="2:8" ht="36" x14ac:dyDescent="0.25">
      <c r="B21" s="3" t="s">
        <v>294</v>
      </c>
      <c r="C21" s="7">
        <v>0.17857142857142858</v>
      </c>
      <c r="D21" s="7">
        <v>0.54041353383458646</v>
      </c>
      <c r="E21" s="7">
        <v>0.14379699248120301</v>
      </c>
      <c r="F21" s="7">
        <v>0.12218045112781954</v>
      </c>
      <c r="G21" s="8">
        <v>1.5037593984962405E-2</v>
      </c>
      <c r="H21" s="64">
        <v>1064</v>
      </c>
    </row>
    <row r="22" spans="2:8" ht="22.9" x14ac:dyDescent="0.25">
      <c r="B22" s="3" t="s">
        <v>295</v>
      </c>
      <c r="C22" s="7">
        <v>8.834586466165413E-2</v>
      </c>
      <c r="D22" s="7">
        <v>0.39473684210526316</v>
      </c>
      <c r="E22" s="7">
        <v>0.12218045112781954</v>
      </c>
      <c r="F22" s="7">
        <v>0.32800751879699247</v>
      </c>
      <c r="G22" s="8">
        <v>6.672932330827068E-2</v>
      </c>
      <c r="H22" s="64">
        <v>1064</v>
      </c>
    </row>
    <row r="23" spans="2:8" x14ac:dyDescent="0.25">
      <c r="B23" s="25" t="s">
        <v>296</v>
      </c>
      <c r="C23" s="10">
        <v>0.11466165413533834</v>
      </c>
      <c r="D23" s="10">
        <v>0.54135338345864659</v>
      </c>
      <c r="E23" s="10">
        <v>0.19642857142857142</v>
      </c>
      <c r="F23" s="10">
        <v>0.12218045112781954</v>
      </c>
      <c r="G23" s="11">
        <v>2.5375939849624059E-2</v>
      </c>
      <c r="H23" s="65">
        <v>1064</v>
      </c>
    </row>
    <row r="24" spans="2:8" ht="24" x14ac:dyDescent="0.25">
      <c r="B24" s="6" t="s">
        <v>297</v>
      </c>
      <c r="C24" s="13">
        <v>0.35714285714285715</v>
      </c>
      <c r="D24" s="13">
        <v>0.48402255639097747</v>
      </c>
      <c r="E24" s="13">
        <v>0.10338345864661654</v>
      </c>
      <c r="F24" s="13">
        <v>3.9473684210526314E-2</v>
      </c>
      <c r="G24" s="14">
        <v>1.5977443609022556E-2</v>
      </c>
      <c r="H24" s="66">
        <v>1064</v>
      </c>
    </row>
    <row r="27" spans="2:8" ht="13.9" x14ac:dyDescent="0.25">
      <c r="B27" s="18" t="s">
        <v>423</v>
      </c>
    </row>
    <row r="29" spans="2:8" ht="13.9" x14ac:dyDescent="0.25">
      <c r="B29" s="52"/>
      <c r="C29" s="54" t="s">
        <v>97</v>
      </c>
      <c r="D29" s="54" t="s">
        <v>98</v>
      </c>
      <c r="E29" s="54" t="s">
        <v>57</v>
      </c>
      <c r="F29" s="54" t="s">
        <v>99</v>
      </c>
      <c r="G29" s="53" t="s">
        <v>100</v>
      </c>
      <c r="H29" s="63" t="s">
        <v>1</v>
      </c>
    </row>
    <row r="30" spans="2:8" ht="22.9" x14ac:dyDescent="0.25">
      <c r="B30" s="3" t="s">
        <v>278</v>
      </c>
      <c r="C30" s="7">
        <v>0.38690476190476192</v>
      </c>
      <c r="D30" s="7">
        <v>0.54166666666666663</v>
      </c>
      <c r="E30" s="7">
        <v>4.1666666666666664E-2</v>
      </c>
      <c r="F30" s="7">
        <v>2.976190476190476E-2</v>
      </c>
      <c r="G30" s="8">
        <v>0</v>
      </c>
      <c r="H30" s="64">
        <v>336</v>
      </c>
    </row>
    <row r="31" spans="2:8" ht="24" x14ac:dyDescent="0.25">
      <c r="B31" s="3" t="s">
        <v>279</v>
      </c>
      <c r="C31" s="7">
        <v>0.12202380952380952</v>
      </c>
      <c r="D31" s="7">
        <v>0.47916666666666669</v>
      </c>
      <c r="E31" s="7">
        <v>0.16369047619047619</v>
      </c>
      <c r="F31" s="7">
        <v>0.20535714285714285</v>
      </c>
      <c r="G31" s="8">
        <v>2.976190476190476E-2</v>
      </c>
      <c r="H31" s="64">
        <v>336</v>
      </c>
    </row>
    <row r="32" spans="2:8" ht="24" x14ac:dyDescent="0.25">
      <c r="B32" s="3" t="s">
        <v>280</v>
      </c>
      <c r="C32" s="7">
        <v>9.8214285714285712E-2</v>
      </c>
      <c r="D32" s="7">
        <v>0.45238095238095238</v>
      </c>
      <c r="E32" s="7">
        <v>0.22321428571428573</v>
      </c>
      <c r="F32" s="7">
        <v>0.22321428571428573</v>
      </c>
      <c r="G32" s="8">
        <v>2.976190476190476E-3</v>
      </c>
      <c r="H32" s="64">
        <v>336</v>
      </c>
    </row>
    <row r="33" spans="2:8" ht="13.9" x14ac:dyDescent="0.25">
      <c r="B33" s="3" t="s">
        <v>281</v>
      </c>
      <c r="C33" s="7">
        <v>4.4642857142857144E-2</v>
      </c>
      <c r="D33" s="7">
        <v>0.31547619047619047</v>
      </c>
      <c r="E33" s="7">
        <v>0.16964285714285715</v>
      </c>
      <c r="F33" s="7">
        <v>0.43154761904761907</v>
      </c>
      <c r="G33" s="8">
        <v>3.8690476190476192E-2</v>
      </c>
      <c r="H33" s="64">
        <v>336</v>
      </c>
    </row>
    <row r="34" spans="2:8" ht="24" x14ac:dyDescent="0.25">
      <c r="B34" s="3" t="s">
        <v>282</v>
      </c>
      <c r="C34" s="7">
        <v>0.22023809523809523</v>
      </c>
      <c r="D34" s="7">
        <v>0.54761904761904767</v>
      </c>
      <c r="E34" s="7">
        <v>0.13095238095238096</v>
      </c>
      <c r="F34" s="7">
        <v>9.5238095238095233E-2</v>
      </c>
      <c r="G34" s="8">
        <v>5.9523809523809521E-3</v>
      </c>
      <c r="H34" s="64">
        <v>336</v>
      </c>
    </row>
    <row r="35" spans="2:8" ht="22.9" x14ac:dyDescent="0.25">
      <c r="B35" s="3" t="s">
        <v>283</v>
      </c>
      <c r="C35" s="7">
        <v>0.46726190476190477</v>
      </c>
      <c r="D35" s="7">
        <v>0.48214285714285715</v>
      </c>
      <c r="E35" s="7">
        <v>3.8690476190476192E-2</v>
      </c>
      <c r="F35" s="7">
        <v>8.9285714285714281E-3</v>
      </c>
      <c r="G35" s="8">
        <v>2.976190476190476E-3</v>
      </c>
      <c r="H35" s="64">
        <v>336</v>
      </c>
    </row>
    <row r="36" spans="2:8" ht="13.9" x14ac:dyDescent="0.25">
      <c r="B36" s="3" t="s">
        <v>284</v>
      </c>
      <c r="C36" s="7">
        <v>0.13095238095238096</v>
      </c>
      <c r="D36" s="7">
        <v>0.5892857142857143</v>
      </c>
      <c r="E36" s="7">
        <v>0.16964285714285715</v>
      </c>
      <c r="F36" s="7">
        <v>9.5238095238095233E-2</v>
      </c>
      <c r="G36" s="8">
        <v>1.488095238095238E-2</v>
      </c>
      <c r="H36" s="64">
        <v>336</v>
      </c>
    </row>
    <row r="37" spans="2:8" ht="22.9" x14ac:dyDescent="0.25">
      <c r="B37" s="3" t="s">
        <v>285</v>
      </c>
      <c r="C37" s="7">
        <v>9.8214285714285712E-2</v>
      </c>
      <c r="D37" s="7">
        <v>0.33035714285714285</v>
      </c>
      <c r="E37" s="7">
        <v>0.17559523809523808</v>
      </c>
      <c r="F37" s="7">
        <v>0.35714285714285715</v>
      </c>
      <c r="G37" s="8">
        <v>3.8690476190476192E-2</v>
      </c>
      <c r="H37" s="64">
        <v>336</v>
      </c>
    </row>
    <row r="38" spans="2:8" ht="34.15" x14ac:dyDescent="0.25">
      <c r="B38" s="3" t="s">
        <v>286</v>
      </c>
      <c r="C38" s="7">
        <v>0.13392857142857142</v>
      </c>
      <c r="D38" s="7">
        <v>0.61904761904761907</v>
      </c>
      <c r="E38" s="7">
        <v>0.19047619047619047</v>
      </c>
      <c r="F38" s="7">
        <v>5.0595238095238096E-2</v>
      </c>
      <c r="G38" s="8">
        <v>5.9523809523809521E-3</v>
      </c>
      <c r="H38" s="64">
        <v>336</v>
      </c>
    </row>
    <row r="39" spans="2:8" ht="22.9" x14ac:dyDescent="0.25">
      <c r="B39" s="3" t="s">
        <v>287</v>
      </c>
      <c r="C39" s="7">
        <v>0.3392857142857143</v>
      </c>
      <c r="D39" s="7">
        <v>0.4642857142857143</v>
      </c>
      <c r="E39" s="7">
        <v>7.7380952380952384E-2</v>
      </c>
      <c r="F39" s="7">
        <v>0.10119047619047619</v>
      </c>
      <c r="G39" s="8">
        <v>1.7857142857142856E-2</v>
      </c>
      <c r="H39" s="64">
        <v>336</v>
      </c>
    </row>
    <row r="40" spans="2:8" ht="13.9" x14ac:dyDescent="0.25">
      <c r="B40" s="3" t="s">
        <v>288</v>
      </c>
      <c r="C40" s="7">
        <v>1.1904761904761904E-2</v>
      </c>
      <c r="D40" s="7">
        <v>0.10714285714285714</v>
      </c>
      <c r="E40" s="7">
        <v>0.19345238095238096</v>
      </c>
      <c r="F40" s="7">
        <v>0.53869047619047616</v>
      </c>
      <c r="G40" s="8">
        <v>0.14880952380952381</v>
      </c>
      <c r="H40" s="64">
        <v>336</v>
      </c>
    </row>
    <row r="41" spans="2:8" ht="13.9" x14ac:dyDescent="0.25">
      <c r="B41" s="3" t="s">
        <v>289</v>
      </c>
      <c r="C41" s="7">
        <v>6.5476190476190479E-2</v>
      </c>
      <c r="D41" s="7">
        <v>0.38690476190476192</v>
      </c>
      <c r="E41" s="7">
        <v>0.20535714285714285</v>
      </c>
      <c r="F41" s="7">
        <v>0.33333333333333331</v>
      </c>
      <c r="G41" s="8">
        <v>8.9285714285714281E-3</v>
      </c>
      <c r="H41" s="64">
        <v>336</v>
      </c>
    </row>
    <row r="42" spans="2:8" ht="24" x14ac:dyDescent="0.25">
      <c r="B42" s="3" t="s">
        <v>290</v>
      </c>
      <c r="C42" s="7">
        <v>4.1666666666666664E-2</v>
      </c>
      <c r="D42" s="7">
        <v>0.28273809523809523</v>
      </c>
      <c r="E42" s="7">
        <v>0.13392857142857142</v>
      </c>
      <c r="F42" s="7">
        <v>0.47023809523809523</v>
      </c>
      <c r="G42" s="8">
        <v>7.1428571428571425E-2</v>
      </c>
      <c r="H42" s="64">
        <v>336</v>
      </c>
    </row>
    <row r="43" spans="2:8" ht="22.9" x14ac:dyDescent="0.25">
      <c r="B43" s="3" t="s">
        <v>291</v>
      </c>
      <c r="C43" s="7">
        <v>7.4404761904761904E-2</v>
      </c>
      <c r="D43" s="7">
        <v>0.27083333333333331</v>
      </c>
      <c r="E43" s="7">
        <v>0.19047619047619047</v>
      </c>
      <c r="F43" s="7">
        <v>0.39285714285714285</v>
      </c>
      <c r="G43" s="8">
        <v>7.1428571428571425E-2</v>
      </c>
      <c r="H43" s="64">
        <v>336</v>
      </c>
    </row>
    <row r="44" spans="2:8" ht="24" x14ac:dyDescent="0.25">
      <c r="B44" s="3" t="s">
        <v>292</v>
      </c>
      <c r="C44" s="7">
        <v>0.42857142857142855</v>
      </c>
      <c r="D44" s="7">
        <v>0.31547619047619047</v>
      </c>
      <c r="E44" s="7">
        <v>0.13988095238095238</v>
      </c>
      <c r="F44" s="7">
        <v>7.1428571428571425E-2</v>
      </c>
      <c r="G44" s="8">
        <v>4.4642857142857144E-2</v>
      </c>
      <c r="H44" s="64">
        <v>336</v>
      </c>
    </row>
    <row r="45" spans="2:8" ht="22.9" x14ac:dyDescent="0.25">
      <c r="B45" s="3" t="s">
        <v>293</v>
      </c>
      <c r="C45" s="7">
        <v>0.29761904761904762</v>
      </c>
      <c r="D45" s="7">
        <v>0.51190476190476186</v>
      </c>
      <c r="E45" s="7">
        <v>4.7619047619047616E-2</v>
      </c>
      <c r="F45" s="7">
        <v>0.125</v>
      </c>
      <c r="G45" s="8">
        <v>1.7857142857142856E-2</v>
      </c>
      <c r="H45" s="64">
        <v>336</v>
      </c>
    </row>
    <row r="46" spans="2:8" ht="36" x14ac:dyDescent="0.25">
      <c r="B46" s="3" t="s">
        <v>294</v>
      </c>
      <c r="C46" s="7">
        <v>0.15178571428571427</v>
      </c>
      <c r="D46" s="7">
        <v>0.5267857142857143</v>
      </c>
      <c r="E46" s="7">
        <v>0.14285714285714285</v>
      </c>
      <c r="F46" s="7">
        <v>0.15773809523809523</v>
      </c>
      <c r="G46" s="8">
        <v>2.0833333333333332E-2</v>
      </c>
      <c r="H46" s="64">
        <v>336</v>
      </c>
    </row>
    <row r="47" spans="2:8" ht="22.9" x14ac:dyDescent="0.25">
      <c r="B47" s="3" t="s">
        <v>295</v>
      </c>
      <c r="C47" s="7">
        <v>5.3571428571428568E-2</v>
      </c>
      <c r="D47" s="7">
        <v>0.34226190476190477</v>
      </c>
      <c r="E47" s="7">
        <v>0.11904761904761904</v>
      </c>
      <c r="F47" s="7">
        <v>0.375</v>
      </c>
      <c r="G47" s="8">
        <v>0.11011904761904762</v>
      </c>
      <c r="H47" s="64">
        <v>336</v>
      </c>
    </row>
    <row r="48" spans="2:8" x14ac:dyDescent="0.25">
      <c r="B48" s="25" t="s">
        <v>296</v>
      </c>
      <c r="C48" s="10">
        <v>9.8214285714285712E-2</v>
      </c>
      <c r="D48" s="10">
        <v>0.45535714285714285</v>
      </c>
      <c r="E48" s="10">
        <v>0.20238095238095238</v>
      </c>
      <c r="F48" s="10">
        <v>0.19940476190476192</v>
      </c>
      <c r="G48" s="11">
        <v>4.4642857142857144E-2</v>
      </c>
      <c r="H48" s="65">
        <v>336</v>
      </c>
    </row>
    <row r="49" spans="2:8" ht="24" x14ac:dyDescent="0.25">
      <c r="B49" s="6" t="s">
        <v>297</v>
      </c>
      <c r="C49" s="13">
        <v>0.52380952380952384</v>
      </c>
      <c r="D49" s="13">
        <v>0.4017857142857143</v>
      </c>
      <c r="E49" s="13">
        <v>4.4642857142857144E-2</v>
      </c>
      <c r="F49" s="13">
        <v>1.7857142857142856E-2</v>
      </c>
      <c r="G49" s="14">
        <v>1.1904761904761904E-2</v>
      </c>
      <c r="H49" s="66">
        <v>336</v>
      </c>
    </row>
    <row r="52" spans="2:8" ht="13.9" x14ac:dyDescent="0.25">
      <c r="B52" s="18" t="s">
        <v>362</v>
      </c>
    </row>
    <row r="54" spans="2:8" ht="13.9" x14ac:dyDescent="0.25">
      <c r="B54" s="52"/>
      <c r="C54" s="54" t="s">
        <v>97</v>
      </c>
      <c r="D54" s="54" t="s">
        <v>98</v>
      </c>
      <c r="E54" s="54" t="s">
        <v>57</v>
      </c>
      <c r="F54" s="54" t="s">
        <v>99</v>
      </c>
      <c r="G54" s="53" t="s">
        <v>100</v>
      </c>
      <c r="H54" s="63" t="s">
        <v>1</v>
      </c>
    </row>
    <row r="55" spans="2:8" ht="22.9" x14ac:dyDescent="0.25">
      <c r="B55" s="3" t="s">
        <v>278</v>
      </c>
      <c r="C55" s="7">
        <v>0.22527472527472528</v>
      </c>
      <c r="D55" s="7">
        <v>0.62087912087912089</v>
      </c>
      <c r="E55" s="7">
        <v>0.13736263736263737</v>
      </c>
      <c r="F55" s="7">
        <v>1.6483516483516484E-2</v>
      </c>
      <c r="G55" s="8">
        <v>0</v>
      </c>
      <c r="H55" s="64">
        <v>182</v>
      </c>
    </row>
    <row r="56" spans="2:8" ht="24" x14ac:dyDescent="0.25">
      <c r="B56" s="3" t="s">
        <v>279</v>
      </c>
      <c r="C56" s="7">
        <v>0.14285714285714285</v>
      </c>
      <c r="D56" s="7">
        <v>0.56043956043956045</v>
      </c>
      <c r="E56" s="7">
        <v>0.14285714285714285</v>
      </c>
      <c r="F56" s="7">
        <v>0.15384615384615385</v>
      </c>
      <c r="G56" s="8">
        <v>0</v>
      </c>
      <c r="H56" s="64">
        <v>182</v>
      </c>
    </row>
    <row r="57" spans="2:8" ht="24" x14ac:dyDescent="0.25">
      <c r="B57" s="3" t="s">
        <v>280</v>
      </c>
      <c r="C57" s="7">
        <v>2.197802197802198E-2</v>
      </c>
      <c r="D57" s="7">
        <v>0.43956043956043955</v>
      </c>
      <c r="E57" s="7">
        <v>0.26373626373626374</v>
      </c>
      <c r="F57" s="7">
        <v>0.25274725274725274</v>
      </c>
      <c r="G57" s="8">
        <v>2.197802197802198E-2</v>
      </c>
      <c r="H57" s="64">
        <v>182</v>
      </c>
    </row>
    <row r="58" spans="2:8" ht="13.9" x14ac:dyDescent="0.25">
      <c r="B58" s="3" t="s">
        <v>281</v>
      </c>
      <c r="C58" s="7">
        <v>0</v>
      </c>
      <c r="D58" s="7">
        <v>0.28021978021978022</v>
      </c>
      <c r="E58" s="7">
        <v>0.22527472527472528</v>
      </c>
      <c r="F58" s="7">
        <v>0.44505494505494503</v>
      </c>
      <c r="G58" s="8">
        <v>4.9450549450549448E-2</v>
      </c>
      <c r="H58" s="64">
        <v>182</v>
      </c>
    </row>
    <row r="59" spans="2:8" ht="24" x14ac:dyDescent="0.25">
      <c r="B59" s="3" t="s">
        <v>282</v>
      </c>
      <c r="C59" s="7">
        <v>0.12087912087912088</v>
      </c>
      <c r="D59" s="7">
        <v>0.5</v>
      </c>
      <c r="E59" s="7">
        <v>0.18131868131868131</v>
      </c>
      <c r="F59" s="7">
        <v>0.17582417582417584</v>
      </c>
      <c r="G59" s="8">
        <v>2.197802197802198E-2</v>
      </c>
      <c r="H59" s="64">
        <v>182</v>
      </c>
    </row>
    <row r="60" spans="2:8" ht="22.9" x14ac:dyDescent="0.25">
      <c r="B60" s="3" t="s">
        <v>283</v>
      </c>
      <c r="C60" s="7">
        <v>0.23626373626373626</v>
      </c>
      <c r="D60" s="7">
        <v>0.6428571428571429</v>
      </c>
      <c r="E60" s="7">
        <v>8.7912087912087919E-2</v>
      </c>
      <c r="F60" s="7">
        <v>2.7472527472527472E-2</v>
      </c>
      <c r="G60" s="8">
        <v>5.4945054945054949E-3</v>
      </c>
      <c r="H60" s="64">
        <v>182</v>
      </c>
    </row>
    <row r="61" spans="2:8" ht="13.9" x14ac:dyDescent="0.25">
      <c r="B61" s="3" t="s">
        <v>284</v>
      </c>
      <c r="C61" s="7">
        <v>7.1428571428571425E-2</v>
      </c>
      <c r="D61" s="7">
        <v>0.59890109890109888</v>
      </c>
      <c r="E61" s="7">
        <v>0.22527472527472528</v>
      </c>
      <c r="F61" s="7">
        <v>9.3406593406593408E-2</v>
      </c>
      <c r="G61" s="8">
        <v>1.098901098901099E-2</v>
      </c>
      <c r="H61" s="64">
        <v>182</v>
      </c>
    </row>
    <row r="62" spans="2:8" ht="22.9" x14ac:dyDescent="0.25">
      <c r="B62" s="3" t="s">
        <v>285</v>
      </c>
      <c r="C62" s="7">
        <v>2.197802197802198E-2</v>
      </c>
      <c r="D62" s="7">
        <v>0.4175824175824176</v>
      </c>
      <c r="E62" s="7">
        <v>0.22527472527472528</v>
      </c>
      <c r="F62" s="7">
        <v>0.31868131868131866</v>
      </c>
      <c r="G62" s="8">
        <v>1.6483516483516484E-2</v>
      </c>
      <c r="H62" s="64">
        <v>182</v>
      </c>
    </row>
    <row r="63" spans="2:8" ht="34.15" x14ac:dyDescent="0.25">
      <c r="B63" s="3" t="s">
        <v>286</v>
      </c>
      <c r="C63" s="7">
        <v>1.6483516483516484E-2</v>
      </c>
      <c r="D63" s="7">
        <v>0.52197802197802201</v>
      </c>
      <c r="E63" s="7">
        <v>0.30769230769230771</v>
      </c>
      <c r="F63" s="7">
        <v>0.14285714285714285</v>
      </c>
      <c r="G63" s="8">
        <v>1.098901098901099E-2</v>
      </c>
      <c r="H63" s="64">
        <v>182</v>
      </c>
    </row>
    <row r="64" spans="2:8" ht="22.9" x14ac:dyDescent="0.25">
      <c r="B64" s="3" t="s">
        <v>287</v>
      </c>
      <c r="C64" s="7">
        <v>0.21428571428571427</v>
      </c>
      <c r="D64" s="7">
        <v>0.60439560439560436</v>
      </c>
      <c r="E64" s="7">
        <v>9.3406593406593408E-2</v>
      </c>
      <c r="F64" s="7">
        <v>8.2417582417582416E-2</v>
      </c>
      <c r="G64" s="8">
        <v>5.4945054945054949E-3</v>
      </c>
      <c r="H64" s="64">
        <v>182</v>
      </c>
    </row>
    <row r="65" spans="2:8" ht="13.9" x14ac:dyDescent="0.25">
      <c r="B65" s="3" t="s">
        <v>288</v>
      </c>
      <c r="C65" s="7">
        <v>0</v>
      </c>
      <c r="D65" s="7">
        <v>3.8461538461538464E-2</v>
      </c>
      <c r="E65" s="7">
        <v>0.26923076923076922</v>
      </c>
      <c r="F65" s="7">
        <v>0.60439560439560436</v>
      </c>
      <c r="G65" s="8">
        <v>8.7912087912087919E-2</v>
      </c>
      <c r="H65" s="64">
        <v>182</v>
      </c>
    </row>
    <row r="66" spans="2:8" ht="13.9" x14ac:dyDescent="0.25">
      <c r="B66" s="3" t="s">
        <v>289</v>
      </c>
      <c r="C66" s="7">
        <v>1.6483516483516484E-2</v>
      </c>
      <c r="D66" s="7">
        <v>0.25274725274725274</v>
      </c>
      <c r="E66" s="7">
        <v>0.27472527472527475</v>
      </c>
      <c r="F66" s="7">
        <v>0.39560439560439559</v>
      </c>
      <c r="G66" s="8">
        <v>6.043956043956044E-2</v>
      </c>
      <c r="H66" s="64">
        <v>182</v>
      </c>
    </row>
    <row r="67" spans="2:8" ht="24" x14ac:dyDescent="0.25">
      <c r="B67" s="3" t="s">
        <v>290</v>
      </c>
      <c r="C67" s="7">
        <v>6.5934065934065936E-2</v>
      </c>
      <c r="D67" s="7">
        <v>0.41208791208791207</v>
      </c>
      <c r="E67" s="7">
        <v>0.23626373626373626</v>
      </c>
      <c r="F67" s="7">
        <v>0.27472527472527475</v>
      </c>
      <c r="G67" s="8">
        <v>1.098901098901099E-2</v>
      </c>
      <c r="H67" s="64">
        <v>182</v>
      </c>
    </row>
    <row r="68" spans="2:8" ht="22.9" x14ac:dyDescent="0.25">
      <c r="B68" s="3" t="s">
        <v>291</v>
      </c>
      <c r="C68" s="7">
        <v>6.043956043956044E-2</v>
      </c>
      <c r="D68" s="7">
        <v>0.35164835164835168</v>
      </c>
      <c r="E68" s="7">
        <v>0.24725274725274726</v>
      </c>
      <c r="F68" s="7">
        <v>0.30219780219780218</v>
      </c>
      <c r="G68" s="8">
        <v>3.8461538461538464E-2</v>
      </c>
      <c r="H68" s="64">
        <v>182</v>
      </c>
    </row>
    <row r="69" spans="2:8" ht="24" x14ac:dyDescent="0.25">
      <c r="B69" s="3" t="s">
        <v>292</v>
      </c>
      <c r="C69" s="7">
        <v>7.6923076923076927E-2</v>
      </c>
      <c r="D69" s="7">
        <v>0.34615384615384615</v>
      </c>
      <c r="E69" s="7">
        <v>0.32417582417582419</v>
      </c>
      <c r="F69" s="7">
        <v>0.2087912087912088</v>
      </c>
      <c r="G69" s="8">
        <v>4.3956043956043959E-2</v>
      </c>
      <c r="H69" s="64">
        <v>182</v>
      </c>
    </row>
    <row r="70" spans="2:8" ht="22.9" x14ac:dyDescent="0.25">
      <c r="B70" s="3" t="s">
        <v>293</v>
      </c>
      <c r="C70" s="7">
        <v>5.4945054945054949E-3</v>
      </c>
      <c r="D70" s="7">
        <v>0.21978021978021978</v>
      </c>
      <c r="E70" s="7">
        <v>8.2417582417582416E-2</v>
      </c>
      <c r="F70" s="7">
        <v>0.5714285714285714</v>
      </c>
      <c r="G70" s="8">
        <v>0.12087912087912088</v>
      </c>
      <c r="H70" s="64">
        <v>182</v>
      </c>
    </row>
    <row r="71" spans="2:8" ht="36" x14ac:dyDescent="0.25">
      <c r="B71" s="3" t="s">
        <v>294</v>
      </c>
      <c r="C71" s="7">
        <v>6.043956043956044E-2</v>
      </c>
      <c r="D71" s="7">
        <v>0.54395604395604391</v>
      </c>
      <c r="E71" s="7">
        <v>0.24175824175824176</v>
      </c>
      <c r="F71" s="7">
        <v>0.13186813186813187</v>
      </c>
      <c r="G71" s="8">
        <v>2.197802197802198E-2</v>
      </c>
      <c r="H71" s="64">
        <v>182</v>
      </c>
    </row>
    <row r="72" spans="2:8" ht="22.9" x14ac:dyDescent="0.25">
      <c r="B72" s="3" t="s">
        <v>295</v>
      </c>
      <c r="C72" s="7">
        <v>6.5934065934065936E-2</v>
      </c>
      <c r="D72" s="7">
        <v>0.52197802197802201</v>
      </c>
      <c r="E72" s="7">
        <v>0.15384615384615385</v>
      </c>
      <c r="F72" s="7">
        <v>0.24725274725274726</v>
      </c>
      <c r="G72" s="8">
        <v>1.098901098901099E-2</v>
      </c>
      <c r="H72" s="64">
        <v>182</v>
      </c>
    </row>
    <row r="73" spans="2:8" x14ac:dyDescent="0.25">
      <c r="B73" s="25" t="s">
        <v>296</v>
      </c>
      <c r="C73" s="10">
        <v>1.098901098901099E-2</v>
      </c>
      <c r="D73" s="10">
        <v>0.57692307692307687</v>
      </c>
      <c r="E73" s="10">
        <v>0.29120879120879123</v>
      </c>
      <c r="F73" s="10">
        <v>9.8901098901098897E-2</v>
      </c>
      <c r="G73" s="11">
        <v>2.197802197802198E-2</v>
      </c>
      <c r="H73" s="65">
        <v>182</v>
      </c>
    </row>
    <row r="74" spans="2:8" ht="24" x14ac:dyDescent="0.25">
      <c r="B74" s="6" t="s">
        <v>297</v>
      </c>
      <c r="C74" s="13">
        <v>0.14285714285714285</v>
      </c>
      <c r="D74" s="13">
        <v>0.62087912087912089</v>
      </c>
      <c r="E74" s="13">
        <v>0.18131868131868131</v>
      </c>
      <c r="F74" s="13">
        <v>3.8461538461538464E-2</v>
      </c>
      <c r="G74" s="14">
        <v>1.6483516483516484E-2</v>
      </c>
      <c r="H74" s="66">
        <v>182</v>
      </c>
    </row>
    <row r="77" spans="2:8" ht="13.9" x14ac:dyDescent="0.25">
      <c r="B77" s="19" t="s">
        <v>733</v>
      </c>
    </row>
    <row r="79" spans="2:8" ht="13.9" x14ac:dyDescent="0.25">
      <c r="B79" s="52"/>
      <c r="C79" s="54" t="s">
        <v>97</v>
      </c>
      <c r="D79" s="54" t="s">
        <v>98</v>
      </c>
      <c r="E79" s="54" t="s">
        <v>57</v>
      </c>
      <c r="F79" s="54" t="s">
        <v>99</v>
      </c>
      <c r="G79" s="53" t="s">
        <v>100</v>
      </c>
      <c r="H79" s="63" t="s">
        <v>1</v>
      </c>
    </row>
    <row r="80" spans="2:8" ht="22.9" x14ac:dyDescent="0.25">
      <c r="B80" s="3" t="s">
        <v>278</v>
      </c>
      <c r="C80" s="7">
        <v>0.47058823529411764</v>
      </c>
      <c r="D80" s="7">
        <v>0.49411764705882355</v>
      </c>
      <c r="E80" s="7">
        <v>2.7450980392156862E-2</v>
      </c>
      <c r="F80" s="7">
        <v>7.8431372549019607E-3</v>
      </c>
      <c r="G80" s="8">
        <v>0</v>
      </c>
      <c r="H80" s="64">
        <v>255</v>
      </c>
    </row>
    <row r="81" spans="2:8" ht="24" x14ac:dyDescent="0.25">
      <c r="B81" s="3" t="s">
        <v>279</v>
      </c>
      <c r="C81" s="7">
        <v>3.5294117647058823E-2</v>
      </c>
      <c r="D81" s="7">
        <v>0.23921568627450981</v>
      </c>
      <c r="E81" s="7">
        <v>0.11764705882352941</v>
      </c>
      <c r="F81" s="7">
        <v>0.50980392156862742</v>
      </c>
      <c r="G81" s="8">
        <v>9.8039215686274508E-2</v>
      </c>
      <c r="H81" s="64">
        <v>255</v>
      </c>
    </row>
    <row r="82" spans="2:8" ht="24" x14ac:dyDescent="0.25">
      <c r="B82" s="3" t="s">
        <v>280</v>
      </c>
      <c r="C82" s="7">
        <v>0.23529411764705882</v>
      </c>
      <c r="D82" s="7">
        <v>0.62352941176470589</v>
      </c>
      <c r="E82" s="7">
        <v>7.8431372549019607E-2</v>
      </c>
      <c r="F82" s="7">
        <v>5.4901960784313725E-2</v>
      </c>
      <c r="G82" s="8">
        <v>7.8431372549019607E-3</v>
      </c>
      <c r="H82" s="64">
        <v>255</v>
      </c>
    </row>
    <row r="83" spans="2:8" ht="13.9" x14ac:dyDescent="0.25">
      <c r="B83" s="3" t="s">
        <v>281</v>
      </c>
      <c r="C83" s="7">
        <v>5.8823529411764705E-2</v>
      </c>
      <c r="D83" s="7">
        <v>0.36470588235294116</v>
      </c>
      <c r="E83" s="7">
        <v>0.15686274509803921</v>
      </c>
      <c r="F83" s="7">
        <v>0.37647058823529411</v>
      </c>
      <c r="G83" s="8">
        <v>4.3137254901960784E-2</v>
      </c>
      <c r="H83" s="64">
        <v>255</v>
      </c>
    </row>
    <row r="84" spans="2:8" ht="24" x14ac:dyDescent="0.25">
      <c r="B84" s="3" t="s">
        <v>282</v>
      </c>
      <c r="C84" s="7">
        <v>0.20784313725490197</v>
      </c>
      <c r="D84" s="7">
        <v>0.49803921568627452</v>
      </c>
      <c r="E84" s="7">
        <v>0.12156862745098039</v>
      </c>
      <c r="F84" s="7">
        <v>0.15294117647058825</v>
      </c>
      <c r="G84" s="8">
        <v>1.9607843137254902E-2</v>
      </c>
      <c r="H84" s="64">
        <v>255</v>
      </c>
    </row>
    <row r="85" spans="2:8" ht="22.9" x14ac:dyDescent="0.25">
      <c r="B85" s="3" t="s">
        <v>283</v>
      </c>
      <c r="C85" s="7">
        <v>0.58823529411764708</v>
      </c>
      <c r="D85" s="7">
        <v>0.40392156862745099</v>
      </c>
      <c r="E85" s="7">
        <v>7.8431372549019607E-3</v>
      </c>
      <c r="F85" s="7">
        <v>0</v>
      </c>
      <c r="G85" s="8">
        <v>0</v>
      </c>
      <c r="H85" s="64">
        <v>255</v>
      </c>
    </row>
    <row r="86" spans="2:8" ht="13.9" x14ac:dyDescent="0.25">
      <c r="B86" s="3" t="s">
        <v>284</v>
      </c>
      <c r="C86" s="7">
        <v>0.35294117647058826</v>
      </c>
      <c r="D86" s="7">
        <v>0.58823529411764708</v>
      </c>
      <c r="E86" s="7">
        <v>4.7058823529411764E-2</v>
      </c>
      <c r="F86" s="7">
        <v>1.1764705882352941E-2</v>
      </c>
      <c r="G86" s="8">
        <v>0</v>
      </c>
      <c r="H86" s="64">
        <v>255</v>
      </c>
    </row>
    <row r="87" spans="2:8" ht="22.9" x14ac:dyDescent="0.25">
      <c r="B87" s="3" t="s">
        <v>285</v>
      </c>
      <c r="C87" s="7">
        <v>0.13333333333333333</v>
      </c>
      <c r="D87" s="7">
        <v>0.53333333333333333</v>
      </c>
      <c r="E87" s="7">
        <v>0.15294117647058825</v>
      </c>
      <c r="F87" s="7">
        <v>0.17254901960784313</v>
      </c>
      <c r="G87" s="8">
        <v>7.8431372549019607E-3</v>
      </c>
      <c r="H87" s="64">
        <v>255</v>
      </c>
    </row>
    <row r="88" spans="2:8" ht="34.15" x14ac:dyDescent="0.25">
      <c r="B88" s="3" t="s">
        <v>286</v>
      </c>
      <c r="C88" s="7">
        <v>0.31372549019607843</v>
      </c>
      <c r="D88" s="7">
        <v>0.63921568627450975</v>
      </c>
      <c r="E88" s="7">
        <v>3.1372549019607843E-2</v>
      </c>
      <c r="F88" s="7">
        <v>1.5686274509803921E-2</v>
      </c>
      <c r="G88" s="8">
        <v>0</v>
      </c>
      <c r="H88" s="64">
        <v>255</v>
      </c>
    </row>
    <row r="89" spans="2:8" ht="22.9" x14ac:dyDescent="0.25">
      <c r="B89" s="3" t="s">
        <v>287</v>
      </c>
      <c r="C89" s="7">
        <v>0.46666666666666667</v>
      </c>
      <c r="D89" s="7">
        <v>0.48627450980392156</v>
      </c>
      <c r="E89" s="7">
        <v>2.7450980392156862E-2</v>
      </c>
      <c r="F89" s="7">
        <v>1.5686274509803921E-2</v>
      </c>
      <c r="G89" s="8">
        <v>3.9215686274509803E-3</v>
      </c>
      <c r="H89" s="64">
        <v>255</v>
      </c>
    </row>
    <row r="90" spans="2:8" ht="13.9" x14ac:dyDescent="0.25">
      <c r="B90" s="3" t="s">
        <v>288</v>
      </c>
      <c r="C90" s="7">
        <v>1.1764705882352941E-2</v>
      </c>
      <c r="D90" s="7">
        <v>0.15294117647058825</v>
      </c>
      <c r="E90" s="7">
        <v>0.32941176470588235</v>
      </c>
      <c r="F90" s="7">
        <v>0.44313725490196076</v>
      </c>
      <c r="G90" s="8">
        <v>6.2745098039215685E-2</v>
      </c>
      <c r="H90" s="64">
        <v>255</v>
      </c>
    </row>
    <row r="91" spans="2:8" ht="13.9" x14ac:dyDescent="0.25">
      <c r="B91" s="3" t="s">
        <v>289</v>
      </c>
      <c r="C91" s="7">
        <v>0.13725490196078433</v>
      </c>
      <c r="D91" s="7">
        <v>0.59607843137254901</v>
      </c>
      <c r="E91" s="7">
        <v>0.13333333333333333</v>
      </c>
      <c r="F91" s="7">
        <v>0.13333333333333333</v>
      </c>
      <c r="G91" s="8">
        <v>0</v>
      </c>
      <c r="H91" s="64">
        <v>255</v>
      </c>
    </row>
    <row r="92" spans="2:8" ht="24" x14ac:dyDescent="0.25">
      <c r="B92" s="3" t="s">
        <v>290</v>
      </c>
      <c r="C92" s="7">
        <v>2.3529411764705882E-2</v>
      </c>
      <c r="D92" s="7">
        <v>0.11372549019607843</v>
      </c>
      <c r="E92" s="7">
        <v>0.10980392156862745</v>
      </c>
      <c r="F92" s="7">
        <v>0.63529411764705879</v>
      </c>
      <c r="G92" s="8">
        <v>0.11764705882352941</v>
      </c>
      <c r="H92" s="64">
        <v>255</v>
      </c>
    </row>
    <row r="93" spans="2:8" ht="22.9" x14ac:dyDescent="0.25">
      <c r="B93" s="3" t="s">
        <v>291</v>
      </c>
      <c r="C93" s="7">
        <v>4.3137254901960784E-2</v>
      </c>
      <c r="D93" s="7">
        <v>0.15686274509803921</v>
      </c>
      <c r="E93" s="7">
        <v>0.14117647058823529</v>
      </c>
      <c r="F93" s="7">
        <v>0.52941176470588236</v>
      </c>
      <c r="G93" s="8">
        <v>0.12941176470588237</v>
      </c>
      <c r="H93" s="64">
        <v>255</v>
      </c>
    </row>
    <row r="94" spans="2:8" ht="24" x14ac:dyDescent="0.25">
      <c r="B94" s="3" t="s">
        <v>292</v>
      </c>
      <c r="C94" s="7">
        <v>0.12941176470588237</v>
      </c>
      <c r="D94" s="7">
        <v>0.30980392156862746</v>
      </c>
      <c r="E94" s="7">
        <v>0.18823529411764706</v>
      </c>
      <c r="F94" s="7">
        <v>0.22745098039215686</v>
      </c>
      <c r="G94" s="8">
        <v>0.14509803921568629</v>
      </c>
      <c r="H94" s="64">
        <v>255</v>
      </c>
    </row>
    <row r="95" spans="2:8" ht="22.9" x14ac:dyDescent="0.25">
      <c r="B95" s="3" t="s">
        <v>293</v>
      </c>
      <c r="C95" s="7">
        <v>0.396078431372549</v>
      </c>
      <c r="D95" s="7">
        <v>0.47843137254901963</v>
      </c>
      <c r="E95" s="7">
        <v>3.9215686274509803E-2</v>
      </c>
      <c r="F95" s="7">
        <v>8.6274509803921567E-2</v>
      </c>
      <c r="G95" s="8">
        <v>0</v>
      </c>
      <c r="H95" s="64">
        <v>255</v>
      </c>
    </row>
    <row r="96" spans="2:8" ht="36" x14ac:dyDescent="0.25">
      <c r="B96" s="3" t="s">
        <v>294</v>
      </c>
      <c r="C96" s="7">
        <v>0.2</v>
      </c>
      <c r="D96" s="7">
        <v>0.56470588235294117</v>
      </c>
      <c r="E96" s="7">
        <v>0.12156862745098039</v>
      </c>
      <c r="F96" s="7">
        <v>0.10588235294117647</v>
      </c>
      <c r="G96" s="8">
        <v>7.8431372549019607E-3</v>
      </c>
      <c r="H96" s="64">
        <v>255</v>
      </c>
    </row>
    <row r="97" spans="2:8" ht="22.9" x14ac:dyDescent="0.25">
      <c r="B97" s="3" t="s">
        <v>295</v>
      </c>
      <c r="C97" s="7">
        <v>5.4901960784313725E-2</v>
      </c>
      <c r="D97" s="7">
        <v>0.27450980392156865</v>
      </c>
      <c r="E97" s="7">
        <v>0.10196078431372549</v>
      </c>
      <c r="F97" s="7">
        <v>0.47450980392156861</v>
      </c>
      <c r="G97" s="8">
        <v>9.4117647058823528E-2</v>
      </c>
      <c r="H97" s="64">
        <v>255</v>
      </c>
    </row>
    <row r="98" spans="2:8" x14ac:dyDescent="0.25">
      <c r="B98" s="25" t="s">
        <v>296</v>
      </c>
      <c r="C98" s="10">
        <v>0.16078431372549021</v>
      </c>
      <c r="D98" s="10">
        <v>0.57647058823529407</v>
      </c>
      <c r="E98" s="10">
        <v>0.17647058823529413</v>
      </c>
      <c r="F98" s="10">
        <v>7.8431372549019607E-2</v>
      </c>
      <c r="G98" s="11">
        <v>7.8431372549019607E-3</v>
      </c>
      <c r="H98" s="65">
        <v>255</v>
      </c>
    </row>
    <row r="99" spans="2:8" ht="24" x14ac:dyDescent="0.25">
      <c r="B99" s="6" t="s">
        <v>297</v>
      </c>
      <c r="C99" s="13">
        <v>0.27843137254901962</v>
      </c>
      <c r="D99" s="13">
        <v>0.52156862745098043</v>
      </c>
      <c r="E99" s="13">
        <v>0.10980392156862745</v>
      </c>
      <c r="F99" s="13">
        <v>7.0588235294117646E-2</v>
      </c>
      <c r="G99" s="14">
        <v>1.9607843137254902E-2</v>
      </c>
      <c r="H99" s="66">
        <v>255</v>
      </c>
    </row>
    <row r="103" spans="2:8" ht="13.9" x14ac:dyDescent="0.25">
      <c r="B103" s="20" t="s">
        <v>734</v>
      </c>
    </row>
    <row r="105" spans="2:8" ht="13.9" x14ac:dyDescent="0.25">
      <c r="B105" s="52"/>
      <c r="C105" s="54" t="s">
        <v>97</v>
      </c>
      <c r="D105" s="54" t="s">
        <v>98</v>
      </c>
      <c r="E105" s="54" t="s">
        <v>57</v>
      </c>
      <c r="F105" s="54" t="s">
        <v>99</v>
      </c>
      <c r="G105" s="53" t="s">
        <v>100</v>
      </c>
      <c r="H105" s="63" t="s">
        <v>1</v>
      </c>
    </row>
    <row r="106" spans="2:8" ht="22.9" x14ac:dyDescent="0.25">
      <c r="B106" s="3" t="s">
        <v>278</v>
      </c>
      <c r="C106" s="7">
        <v>0.4329896907216495</v>
      </c>
      <c r="D106" s="7">
        <v>0.51202749140893467</v>
      </c>
      <c r="E106" s="7">
        <v>4.4673539518900345E-2</v>
      </c>
      <c r="F106" s="7">
        <v>1.0309278350515464E-2</v>
      </c>
      <c r="G106" s="8">
        <v>0</v>
      </c>
      <c r="H106" s="64">
        <v>291</v>
      </c>
    </row>
    <row r="107" spans="2:8" ht="24" x14ac:dyDescent="0.25">
      <c r="B107" s="3" t="s">
        <v>279</v>
      </c>
      <c r="C107" s="7">
        <v>9.2783505154639179E-2</v>
      </c>
      <c r="D107" s="7">
        <v>0.42955326460481097</v>
      </c>
      <c r="E107" s="7">
        <v>0.13745704467353953</v>
      </c>
      <c r="F107" s="7">
        <v>0.30240549828178692</v>
      </c>
      <c r="G107" s="8">
        <v>3.7800687285223365E-2</v>
      </c>
      <c r="H107" s="64">
        <v>291</v>
      </c>
    </row>
    <row r="108" spans="2:8" ht="24" x14ac:dyDescent="0.25">
      <c r="B108" s="3" t="s">
        <v>280</v>
      </c>
      <c r="C108" s="7">
        <v>0.21649484536082475</v>
      </c>
      <c r="D108" s="7">
        <v>0.60824742268041232</v>
      </c>
      <c r="E108" s="7">
        <v>0.12714776632302405</v>
      </c>
      <c r="F108" s="7">
        <v>4.4673539518900345E-2</v>
      </c>
      <c r="G108" s="8">
        <v>3.4364261168384879E-3</v>
      </c>
      <c r="H108" s="64">
        <v>291</v>
      </c>
    </row>
    <row r="109" spans="2:8" ht="13.9" x14ac:dyDescent="0.25">
      <c r="B109" s="3" t="s">
        <v>281</v>
      </c>
      <c r="C109" s="7">
        <v>9.6219931271477668E-2</v>
      </c>
      <c r="D109" s="7">
        <v>0.4329896907216495</v>
      </c>
      <c r="E109" s="7">
        <v>0.19587628865979381</v>
      </c>
      <c r="F109" s="7">
        <v>0.24742268041237114</v>
      </c>
      <c r="G109" s="8">
        <v>2.7491408934707903E-2</v>
      </c>
      <c r="H109" s="64">
        <v>291</v>
      </c>
    </row>
    <row r="110" spans="2:8" ht="24" x14ac:dyDescent="0.25">
      <c r="B110" s="3" t="s">
        <v>282</v>
      </c>
      <c r="C110" s="7">
        <v>0.23711340206185566</v>
      </c>
      <c r="D110" s="7">
        <v>0.42268041237113402</v>
      </c>
      <c r="E110" s="7">
        <v>0.13402061855670103</v>
      </c>
      <c r="F110" s="7">
        <v>0.1718213058419244</v>
      </c>
      <c r="G110" s="8">
        <v>3.4364261168384883E-2</v>
      </c>
      <c r="H110" s="64">
        <v>291</v>
      </c>
    </row>
    <row r="111" spans="2:8" ht="22.9" x14ac:dyDescent="0.25">
      <c r="B111" s="3" t="s">
        <v>283</v>
      </c>
      <c r="C111" s="7">
        <v>0.54295532646048106</v>
      </c>
      <c r="D111" s="7">
        <v>0.4329896907216495</v>
      </c>
      <c r="E111" s="7">
        <v>2.4054982817869417E-2</v>
      </c>
      <c r="F111" s="7">
        <v>0</v>
      </c>
      <c r="G111" s="8">
        <v>0</v>
      </c>
      <c r="H111" s="64">
        <v>291</v>
      </c>
    </row>
    <row r="112" spans="2:8" ht="13.9" x14ac:dyDescent="0.25">
      <c r="B112" s="3" t="s">
        <v>284</v>
      </c>
      <c r="C112" s="7">
        <v>0.26460481099656358</v>
      </c>
      <c r="D112" s="7">
        <v>0.61855670103092786</v>
      </c>
      <c r="E112" s="7">
        <v>9.6219931271477668E-2</v>
      </c>
      <c r="F112" s="7">
        <v>2.0618556701030927E-2</v>
      </c>
      <c r="G112" s="8">
        <v>0</v>
      </c>
      <c r="H112" s="64">
        <v>291</v>
      </c>
    </row>
    <row r="113" spans="2:8" ht="22.9" x14ac:dyDescent="0.25">
      <c r="B113" s="3" t="s">
        <v>285</v>
      </c>
      <c r="C113" s="7">
        <v>0.16151202749140894</v>
      </c>
      <c r="D113" s="7">
        <v>0.47079037800687284</v>
      </c>
      <c r="E113" s="7">
        <v>0.20618556701030927</v>
      </c>
      <c r="F113" s="7">
        <v>0.14776632302405499</v>
      </c>
      <c r="G113" s="8">
        <v>1.3745704467353952E-2</v>
      </c>
      <c r="H113" s="64">
        <v>291</v>
      </c>
    </row>
    <row r="114" spans="2:8" ht="34.15" x14ac:dyDescent="0.25">
      <c r="B114" s="3" t="s">
        <v>286</v>
      </c>
      <c r="C114" s="7">
        <v>0.23711340206185566</v>
      </c>
      <c r="D114" s="7">
        <v>0.63573883161512024</v>
      </c>
      <c r="E114" s="7">
        <v>9.2783505154639179E-2</v>
      </c>
      <c r="F114" s="7">
        <v>3.4364261168384883E-2</v>
      </c>
      <c r="G114" s="8">
        <v>0</v>
      </c>
      <c r="H114" s="64">
        <v>291</v>
      </c>
    </row>
    <row r="115" spans="2:8" ht="22.9" x14ac:dyDescent="0.25">
      <c r="B115" s="3" t="s">
        <v>287</v>
      </c>
      <c r="C115" s="7">
        <v>0.45704467353951889</v>
      </c>
      <c r="D115" s="7">
        <v>0.45360824742268041</v>
      </c>
      <c r="E115" s="7">
        <v>4.1237113402061855E-2</v>
      </c>
      <c r="F115" s="7">
        <v>3.7800687285223365E-2</v>
      </c>
      <c r="G115" s="8">
        <v>1.0309278350515464E-2</v>
      </c>
      <c r="H115" s="64">
        <v>291</v>
      </c>
    </row>
    <row r="116" spans="2:8" ht="13.9" x14ac:dyDescent="0.25">
      <c r="B116" s="3" t="s">
        <v>288</v>
      </c>
      <c r="C116" s="7">
        <v>1.7182130584192441E-2</v>
      </c>
      <c r="D116" s="7">
        <v>0.18213058419243985</v>
      </c>
      <c r="E116" s="7">
        <v>0.27491408934707906</v>
      </c>
      <c r="F116" s="7">
        <v>0.43986254295532645</v>
      </c>
      <c r="G116" s="8">
        <v>8.5910652920962199E-2</v>
      </c>
      <c r="H116" s="64">
        <v>291</v>
      </c>
    </row>
    <row r="117" spans="2:8" ht="13.9" x14ac:dyDescent="0.25">
      <c r="B117" s="3" t="s">
        <v>289</v>
      </c>
      <c r="C117" s="7">
        <v>0.10996563573883161</v>
      </c>
      <c r="D117" s="7">
        <v>0.48797250859106528</v>
      </c>
      <c r="E117" s="7">
        <v>0.19587628865979381</v>
      </c>
      <c r="F117" s="7">
        <v>0.19243986254295534</v>
      </c>
      <c r="G117" s="8">
        <v>1.3745704467353952E-2</v>
      </c>
      <c r="H117" s="64">
        <v>291</v>
      </c>
    </row>
    <row r="118" spans="2:8" ht="24" x14ac:dyDescent="0.25">
      <c r="B118" s="3" t="s">
        <v>290</v>
      </c>
      <c r="C118" s="7">
        <v>6.8728522336769765E-2</v>
      </c>
      <c r="D118" s="7">
        <v>0.2611683848797251</v>
      </c>
      <c r="E118" s="7">
        <v>0.13402061855670103</v>
      </c>
      <c r="F118" s="7">
        <v>0.48109965635738833</v>
      </c>
      <c r="G118" s="8">
        <v>5.4982817869415807E-2</v>
      </c>
      <c r="H118" s="64">
        <v>291</v>
      </c>
    </row>
    <row r="119" spans="2:8" ht="22.9" x14ac:dyDescent="0.25">
      <c r="B119" s="3" t="s">
        <v>291</v>
      </c>
      <c r="C119" s="7">
        <v>0.1134020618556701</v>
      </c>
      <c r="D119" s="7">
        <v>0.3436426116838488</v>
      </c>
      <c r="E119" s="7">
        <v>0.1718213058419244</v>
      </c>
      <c r="F119" s="7">
        <v>0.31615120274914088</v>
      </c>
      <c r="G119" s="8">
        <v>5.4982817869415807E-2</v>
      </c>
      <c r="H119" s="64">
        <v>291</v>
      </c>
    </row>
    <row r="120" spans="2:8" ht="24" x14ac:dyDescent="0.25">
      <c r="B120" s="3" t="s">
        <v>292</v>
      </c>
      <c r="C120" s="7">
        <v>0.17869415807560138</v>
      </c>
      <c r="D120" s="7">
        <v>0.32989690721649484</v>
      </c>
      <c r="E120" s="7">
        <v>0.24054982817869416</v>
      </c>
      <c r="F120" s="7">
        <v>0.18213058419243985</v>
      </c>
      <c r="G120" s="8">
        <v>6.8728522336769765E-2</v>
      </c>
      <c r="H120" s="64">
        <v>291</v>
      </c>
    </row>
    <row r="121" spans="2:8" ht="22.9" x14ac:dyDescent="0.25">
      <c r="B121" s="3" t="s">
        <v>293</v>
      </c>
      <c r="C121" s="7">
        <v>0.19243986254295534</v>
      </c>
      <c r="D121" s="7">
        <v>0.47766323024054985</v>
      </c>
      <c r="E121" s="7">
        <v>5.8419243986254296E-2</v>
      </c>
      <c r="F121" s="7">
        <v>0.20274914089347079</v>
      </c>
      <c r="G121" s="8">
        <v>6.8728522336769765E-2</v>
      </c>
      <c r="H121" s="64">
        <v>291</v>
      </c>
    </row>
    <row r="122" spans="2:8" ht="36" x14ac:dyDescent="0.25">
      <c r="B122" s="3" t="s">
        <v>294</v>
      </c>
      <c r="C122" s="7">
        <v>0.26460481099656358</v>
      </c>
      <c r="D122" s="7">
        <v>0.53264604810996563</v>
      </c>
      <c r="E122" s="7">
        <v>0.10309278350515463</v>
      </c>
      <c r="F122" s="7">
        <v>8.9347079037800689E-2</v>
      </c>
      <c r="G122" s="8">
        <v>1.0309278350515464E-2</v>
      </c>
      <c r="H122" s="64">
        <v>291</v>
      </c>
    </row>
    <row r="123" spans="2:8" ht="22.9" x14ac:dyDescent="0.25">
      <c r="B123" s="3" t="s">
        <v>295</v>
      </c>
      <c r="C123" s="7">
        <v>0.1718213058419244</v>
      </c>
      <c r="D123" s="7">
        <v>0.48109965635738833</v>
      </c>
      <c r="E123" s="7">
        <v>0.12371134020618557</v>
      </c>
      <c r="F123" s="7">
        <v>0.19587628865979381</v>
      </c>
      <c r="G123" s="8">
        <v>2.7491408934707903E-2</v>
      </c>
      <c r="H123" s="64">
        <v>291</v>
      </c>
    </row>
    <row r="124" spans="2:8" x14ac:dyDescent="0.25">
      <c r="B124" s="25" t="s">
        <v>296</v>
      </c>
      <c r="C124" s="10">
        <v>0.15807560137457044</v>
      </c>
      <c r="D124" s="10">
        <v>0.58762886597938147</v>
      </c>
      <c r="E124" s="10">
        <v>0.14776632302405499</v>
      </c>
      <c r="F124" s="10">
        <v>8.5910652920962199E-2</v>
      </c>
      <c r="G124" s="11">
        <v>2.0618556701030927E-2</v>
      </c>
      <c r="H124" s="65">
        <v>291</v>
      </c>
    </row>
    <row r="125" spans="2:8" ht="24" x14ac:dyDescent="0.25">
      <c r="B125" s="6" t="s">
        <v>297</v>
      </c>
      <c r="C125" s="13">
        <v>0.36769759450171824</v>
      </c>
      <c r="D125" s="13">
        <v>0.46048109965635736</v>
      </c>
      <c r="E125" s="13">
        <v>0.11683848797250859</v>
      </c>
      <c r="F125" s="13">
        <v>3.7800687285223365E-2</v>
      </c>
      <c r="G125" s="14">
        <v>1.7182130584192441E-2</v>
      </c>
      <c r="H125" s="66">
        <v>291</v>
      </c>
    </row>
  </sheetData>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DEC18-6DF0-43BB-AAD1-062AEC620B7D}">
  <sheetPr>
    <tabColor rgb="FF00B0F0"/>
  </sheetPr>
  <dimension ref="B2:H125"/>
  <sheetViews>
    <sheetView topLeftCell="A67" workbookViewId="0">
      <selection activeCell="B103" sqref="B103"/>
    </sheetView>
  </sheetViews>
  <sheetFormatPr defaultRowHeight="15" x14ac:dyDescent="0.25"/>
  <cols>
    <col min="2" max="2" width="30.625" customWidth="1"/>
    <col min="3" max="7" width="13.625" customWidth="1"/>
  </cols>
  <sheetData>
    <row r="2" spans="2:8" ht="13.9" x14ac:dyDescent="0.25">
      <c r="B2" s="29" t="s">
        <v>277</v>
      </c>
    </row>
    <row r="4" spans="2:8" ht="22.9" x14ac:dyDescent="0.25">
      <c r="B4" s="52"/>
      <c r="C4" s="54" t="s">
        <v>97</v>
      </c>
      <c r="D4" s="54" t="s">
        <v>98</v>
      </c>
      <c r="E4" s="54" t="s">
        <v>57</v>
      </c>
      <c r="F4" s="53" t="s">
        <v>99</v>
      </c>
      <c r="G4" s="51" t="s">
        <v>100</v>
      </c>
      <c r="H4" s="26" t="s">
        <v>298</v>
      </c>
    </row>
    <row r="5" spans="2:8" ht="22.9" x14ac:dyDescent="0.25">
      <c r="B5" s="3" t="s">
        <v>283</v>
      </c>
      <c r="C5" s="7">
        <v>0.47744360902255639</v>
      </c>
      <c r="D5" s="7">
        <v>0.47744360902255639</v>
      </c>
      <c r="E5" s="7">
        <v>3.5714285714285712E-2</v>
      </c>
      <c r="F5" s="8">
        <v>7.5187969924812026E-3</v>
      </c>
      <c r="G5" s="9">
        <v>1.8796992481203006E-3</v>
      </c>
      <c r="H5" s="55">
        <f t="shared" ref="H5:H24" si="0">SUM(C5:D5)</f>
        <v>0.95488721804511278</v>
      </c>
    </row>
    <row r="6" spans="2:8" ht="22.9" x14ac:dyDescent="0.25">
      <c r="B6" s="3" t="s">
        <v>278</v>
      </c>
      <c r="C6" s="7">
        <v>0.39191729323308272</v>
      </c>
      <c r="D6" s="7">
        <v>0.5357142857142857</v>
      </c>
      <c r="E6" s="7">
        <v>5.5451127819548869E-2</v>
      </c>
      <c r="F6" s="8">
        <v>1.6917293233082706E-2</v>
      </c>
      <c r="G6" s="9">
        <v>0</v>
      </c>
      <c r="H6" s="55">
        <f t="shared" si="0"/>
        <v>0.92763157894736836</v>
      </c>
    </row>
    <row r="7" spans="2:8" ht="22.9" x14ac:dyDescent="0.25">
      <c r="B7" s="3" t="s">
        <v>287</v>
      </c>
      <c r="C7" s="7">
        <v>0.38063909774436089</v>
      </c>
      <c r="D7" s="7">
        <v>0.49060150375939848</v>
      </c>
      <c r="E7" s="7">
        <v>5.827067669172932E-2</v>
      </c>
      <c r="F7" s="8">
        <v>6.0150375939849621E-2</v>
      </c>
      <c r="G7" s="9">
        <v>1.0338345864661654E-2</v>
      </c>
      <c r="H7" s="55">
        <f t="shared" si="0"/>
        <v>0.87124060150375937</v>
      </c>
    </row>
    <row r="8" spans="2:8" ht="24" x14ac:dyDescent="0.25">
      <c r="B8" s="3" t="s">
        <v>297</v>
      </c>
      <c r="C8" s="7">
        <v>0.35714285714285715</v>
      </c>
      <c r="D8" s="7">
        <v>0.48402255639097747</v>
      </c>
      <c r="E8" s="7">
        <v>0.10338345864661654</v>
      </c>
      <c r="F8" s="8">
        <v>3.9473684210526314E-2</v>
      </c>
      <c r="G8" s="9">
        <v>1.5977443609022556E-2</v>
      </c>
      <c r="H8" s="55">
        <f t="shared" si="0"/>
        <v>0.84116541353383467</v>
      </c>
    </row>
    <row r="9" spans="2:8" ht="13.9" x14ac:dyDescent="0.25">
      <c r="B9" s="3" t="s">
        <v>284</v>
      </c>
      <c r="C9" s="7">
        <v>0.21052631578947367</v>
      </c>
      <c r="D9" s="7">
        <v>0.59868421052631582</v>
      </c>
      <c r="E9" s="7">
        <v>0.12969924812030076</v>
      </c>
      <c r="F9" s="8">
        <v>5.4511278195488719E-2</v>
      </c>
      <c r="G9" s="9">
        <v>6.5789473684210523E-3</v>
      </c>
      <c r="H9" s="55">
        <f t="shared" si="0"/>
        <v>0.80921052631578949</v>
      </c>
    </row>
    <row r="10" spans="2:8" ht="34.15" x14ac:dyDescent="0.25">
      <c r="B10" s="3" t="s">
        <v>286</v>
      </c>
      <c r="C10" s="7">
        <v>0.18515037593984962</v>
      </c>
      <c r="D10" s="7">
        <v>0.61184210526315785</v>
      </c>
      <c r="E10" s="7">
        <v>0.14567669172932332</v>
      </c>
      <c r="F10" s="8">
        <v>5.3571428571428568E-2</v>
      </c>
      <c r="G10" s="9">
        <v>3.7593984962406013E-3</v>
      </c>
      <c r="H10" s="55">
        <f t="shared" si="0"/>
        <v>0.79699248120300747</v>
      </c>
    </row>
    <row r="11" spans="2:8" ht="36" x14ac:dyDescent="0.25">
      <c r="B11" s="3" t="s">
        <v>294</v>
      </c>
      <c r="C11" s="7">
        <v>0.17857142857142858</v>
      </c>
      <c r="D11" s="7">
        <v>0.54041353383458646</v>
      </c>
      <c r="E11" s="7">
        <v>0.14379699248120301</v>
      </c>
      <c r="F11" s="8">
        <v>0.12218045112781954</v>
      </c>
      <c r="G11" s="9">
        <v>1.5037593984962405E-2</v>
      </c>
      <c r="H11" s="55">
        <f t="shared" si="0"/>
        <v>0.71898496240601506</v>
      </c>
    </row>
    <row r="12" spans="2:8" ht="24" x14ac:dyDescent="0.25">
      <c r="B12" s="3" t="s">
        <v>282</v>
      </c>
      <c r="C12" s="7">
        <v>0.20488721804511278</v>
      </c>
      <c r="D12" s="7">
        <v>0.49342105263157893</v>
      </c>
      <c r="E12" s="7">
        <v>0.13815789473684212</v>
      </c>
      <c r="F12" s="8">
        <v>0.14379699248120301</v>
      </c>
      <c r="G12" s="9">
        <v>1.9736842105263157E-2</v>
      </c>
      <c r="H12" s="55">
        <f t="shared" si="0"/>
        <v>0.69830827067669166</v>
      </c>
    </row>
    <row r="13" spans="2:8" ht="22.9" x14ac:dyDescent="0.25">
      <c r="B13" s="3" t="s">
        <v>293</v>
      </c>
      <c r="C13" s="7">
        <v>0.2424812030075188</v>
      </c>
      <c r="D13" s="7">
        <v>0.44454887218045114</v>
      </c>
      <c r="E13" s="7">
        <v>5.4511278195488719E-2</v>
      </c>
      <c r="F13" s="8">
        <v>0.21334586466165414</v>
      </c>
      <c r="G13" s="9">
        <v>4.5112781954887216E-2</v>
      </c>
      <c r="H13" s="55">
        <f t="shared" si="0"/>
        <v>0.68703007518796988</v>
      </c>
    </row>
    <row r="14" spans="2:8" ht="24" x14ac:dyDescent="0.25">
      <c r="B14" s="3" t="s">
        <v>280</v>
      </c>
      <c r="C14" s="7">
        <v>0.15037593984962405</v>
      </c>
      <c r="D14" s="7">
        <v>0.53383458646616544</v>
      </c>
      <c r="E14" s="7">
        <v>0.16917293233082706</v>
      </c>
      <c r="F14" s="8">
        <v>0.13909774436090225</v>
      </c>
      <c r="G14" s="9">
        <v>7.5187969924812026E-3</v>
      </c>
      <c r="H14" s="55">
        <f t="shared" si="0"/>
        <v>0.68421052631578949</v>
      </c>
    </row>
    <row r="15" spans="2:8" x14ac:dyDescent="0.25">
      <c r="B15" s="3" t="s">
        <v>296</v>
      </c>
      <c r="C15" s="7">
        <v>0.11466165413533834</v>
      </c>
      <c r="D15" s="7">
        <v>0.54135338345864659</v>
      </c>
      <c r="E15" s="7">
        <v>0.19642857142857142</v>
      </c>
      <c r="F15" s="8">
        <v>0.12218045112781954</v>
      </c>
      <c r="G15" s="9">
        <v>2.5375939849624059E-2</v>
      </c>
      <c r="H15" s="55">
        <f t="shared" si="0"/>
        <v>0.65601503759398494</v>
      </c>
    </row>
    <row r="16" spans="2:8" ht="24" x14ac:dyDescent="0.25">
      <c r="B16" s="3" t="s">
        <v>292</v>
      </c>
      <c r="C16" s="7">
        <v>0.22838345864661655</v>
      </c>
      <c r="D16" s="7">
        <v>0.32330827067669171</v>
      </c>
      <c r="E16" s="7">
        <v>0.21052631578947367</v>
      </c>
      <c r="F16" s="8">
        <v>0.16259398496240601</v>
      </c>
      <c r="G16" s="9">
        <v>7.5187969924812026E-2</v>
      </c>
      <c r="H16" s="55">
        <f t="shared" si="0"/>
        <v>0.55169172932330823</v>
      </c>
    </row>
    <row r="17" spans="2:8" ht="22.9" x14ac:dyDescent="0.25">
      <c r="B17" s="3" t="s">
        <v>285</v>
      </c>
      <c r="C17" s="7">
        <v>0.11090225563909774</v>
      </c>
      <c r="D17" s="7">
        <v>0.43233082706766918</v>
      </c>
      <c r="E17" s="7">
        <v>0.18703007518796994</v>
      </c>
      <c r="F17" s="8">
        <v>0.24906015037593984</v>
      </c>
      <c r="G17" s="9">
        <v>2.0676691729323307E-2</v>
      </c>
      <c r="H17" s="55">
        <f t="shared" si="0"/>
        <v>0.54323308270676696</v>
      </c>
    </row>
    <row r="18" spans="2:8" ht="13.9" x14ac:dyDescent="0.25">
      <c r="B18" s="3" t="s">
        <v>289</v>
      </c>
      <c r="C18" s="7">
        <v>8.646616541353383E-2</v>
      </c>
      <c r="D18" s="7">
        <v>0.44172932330827069</v>
      </c>
      <c r="E18" s="7">
        <v>0.19736842105263158</v>
      </c>
      <c r="F18" s="8">
        <v>0.2575187969924812</v>
      </c>
      <c r="G18" s="9">
        <v>1.6917293233082706E-2</v>
      </c>
      <c r="H18" s="55">
        <f t="shared" si="0"/>
        <v>0.52819548872180455</v>
      </c>
    </row>
    <row r="19" spans="2:8" ht="24" x14ac:dyDescent="0.25">
      <c r="B19" s="3" t="s">
        <v>279</v>
      </c>
      <c r="C19" s="7">
        <v>9.680451127819549E-2</v>
      </c>
      <c r="D19" s="7">
        <v>0.42199248120300753</v>
      </c>
      <c r="E19" s="7">
        <v>0.14191729323308272</v>
      </c>
      <c r="F19" s="8">
        <v>0.29605263157894735</v>
      </c>
      <c r="G19" s="9">
        <v>4.3233082706766915E-2</v>
      </c>
      <c r="H19" s="55">
        <f t="shared" si="0"/>
        <v>0.51879699248120303</v>
      </c>
    </row>
    <row r="20" spans="2:8" ht="22.9" x14ac:dyDescent="0.25">
      <c r="B20" s="3" t="s">
        <v>295</v>
      </c>
      <c r="C20" s="7">
        <v>8.834586466165413E-2</v>
      </c>
      <c r="D20" s="7">
        <v>0.39473684210526316</v>
      </c>
      <c r="E20" s="7">
        <v>0.12218045112781954</v>
      </c>
      <c r="F20" s="8">
        <v>0.32800751879699247</v>
      </c>
      <c r="G20" s="9">
        <v>6.672932330827068E-2</v>
      </c>
      <c r="H20" s="55">
        <f t="shared" si="0"/>
        <v>0.48308270676691728</v>
      </c>
    </row>
    <row r="21" spans="2:8" ht="13.9" x14ac:dyDescent="0.25">
      <c r="B21" s="3" t="s">
        <v>281</v>
      </c>
      <c r="C21" s="7">
        <v>5.4511278195488719E-2</v>
      </c>
      <c r="D21" s="7">
        <v>0.35338345864661652</v>
      </c>
      <c r="E21" s="7">
        <v>0.18327067669172933</v>
      </c>
      <c r="F21" s="8">
        <v>0.37030075187969924</v>
      </c>
      <c r="G21" s="9">
        <v>3.8533834586466163E-2</v>
      </c>
      <c r="H21" s="55">
        <f t="shared" si="0"/>
        <v>0.40789473684210525</v>
      </c>
    </row>
    <row r="22" spans="2:8" ht="22.9" x14ac:dyDescent="0.25">
      <c r="B22" s="3" t="s">
        <v>291</v>
      </c>
      <c r="C22" s="7">
        <v>7.5187969924812026E-2</v>
      </c>
      <c r="D22" s="7">
        <v>0.27725563909774437</v>
      </c>
      <c r="E22" s="7">
        <v>0.18327067669172933</v>
      </c>
      <c r="F22" s="8">
        <v>0.38909774436090228</v>
      </c>
      <c r="G22" s="9">
        <v>7.5187969924812026E-2</v>
      </c>
      <c r="H22" s="55">
        <f t="shared" si="0"/>
        <v>0.35244360902255639</v>
      </c>
    </row>
    <row r="23" spans="2:8" ht="24" x14ac:dyDescent="0.25">
      <c r="B23" s="25" t="s">
        <v>290</v>
      </c>
      <c r="C23" s="10">
        <v>4.8872180451127817E-2</v>
      </c>
      <c r="D23" s="10">
        <v>0.25845864661654133</v>
      </c>
      <c r="E23" s="10">
        <v>0.14567669172932332</v>
      </c>
      <c r="F23" s="11">
        <v>0.47932330827067671</v>
      </c>
      <c r="G23" s="12">
        <v>6.7669172932330823E-2</v>
      </c>
      <c r="H23" s="55">
        <f t="shared" si="0"/>
        <v>0.30733082706766912</v>
      </c>
    </row>
    <row r="24" spans="2:8" ht="13.9" x14ac:dyDescent="0.25">
      <c r="B24" s="6" t="s">
        <v>288</v>
      </c>
      <c r="C24" s="13">
        <v>1.1278195488721804E-2</v>
      </c>
      <c r="D24" s="13">
        <v>0.12687969924812031</v>
      </c>
      <c r="E24" s="13">
        <v>0.26127819548872183</v>
      </c>
      <c r="F24" s="14">
        <v>0.5</v>
      </c>
      <c r="G24" s="15">
        <v>0.10056390977443609</v>
      </c>
      <c r="H24" s="55">
        <f t="shared" si="0"/>
        <v>0.13815789473684212</v>
      </c>
    </row>
    <row r="27" spans="2:8" ht="13.9" x14ac:dyDescent="0.25">
      <c r="B27" s="18" t="s">
        <v>423</v>
      </c>
    </row>
    <row r="29" spans="2:8" ht="22.9" x14ac:dyDescent="0.25">
      <c r="B29" s="52"/>
      <c r="C29" s="54" t="s">
        <v>97</v>
      </c>
      <c r="D29" s="54" t="s">
        <v>98</v>
      </c>
      <c r="E29" s="54" t="s">
        <v>57</v>
      </c>
      <c r="F29" s="53" t="s">
        <v>99</v>
      </c>
      <c r="G29" s="51" t="s">
        <v>100</v>
      </c>
      <c r="H29" s="26" t="s">
        <v>298</v>
      </c>
    </row>
    <row r="30" spans="2:8" ht="22.9" x14ac:dyDescent="0.25">
      <c r="B30" s="3" t="s">
        <v>283</v>
      </c>
      <c r="C30" s="7">
        <v>0.46726190476190477</v>
      </c>
      <c r="D30" s="7">
        <v>0.48214285714285715</v>
      </c>
      <c r="E30" s="7">
        <v>3.8690476190476192E-2</v>
      </c>
      <c r="F30" s="8">
        <v>8.9285714285714281E-3</v>
      </c>
      <c r="G30" s="9">
        <v>2.976190476190476E-3</v>
      </c>
      <c r="H30" s="55">
        <f t="shared" ref="H30:H49" si="1">SUM(C30:D30)</f>
        <v>0.94940476190476186</v>
      </c>
    </row>
    <row r="31" spans="2:8" ht="22.9" x14ac:dyDescent="0.25">
      <c r="B31" s="3" t="s">
        <v>278</v>
      </c>
      <c r="C31" s="7">
        <v>0.38690476190476192</v>
      </c>
      <c r="D31" s="7">
        <v>0.54166666666666663</v>
      </c>
      <c r="E31" s="7">
        <v>4.1666666666666664E-2</v>
      </c>
      <c r="F31" s="8">
        <v>2.976190476190476E-2</v>
      </c>
      <c r="G31" s="9">
        <v>0</v>
      </c>
      <c r="H31" s="55">
        <f t="shared" si="1"/>
        <v>0.9285714285714286</v>
      </c>
    </row>
    <row r="32" spans="2:8" ht="24" x14ac:dyDescent="0.25">
      <c r="B32" s="3" t="s">
        <v>297</v>
      </c>
      <c r="C32" s="7">
        <v>0.52380952380952384</v>
      </c>
      <c r="D32" s="7">
        <v>0.4017857142857143</v>
      </c>
      <c r="E32" s="7">
        <v>4.4642857142857144E-2</v>
      </c>
      <c r="F32" s="8">
        <v>1.7857142857142856E-2</v>
      </c>
      <c r="G32" s="9">
        <v>1.1904761904761904E-2</v>
      </c>
      <c r="H32" s="55">
        <f t="shared" si="1"/>
        <v>0.92559523809523814</v>
      </c>
    </row>
    <row r="33" spans="2:8" ht="22.9" x14ac:dyDescent="0.25">
      <c r="B33" s="3" t="s">
        <v>293</v>
      </c>
      <c r="C33" s="7">
        <v>0.29761904761904762</v>
      </c>
      <c r="D33" s="7">
        <v>0.51190476190476186</v>
      </c>
      <c r="E33" s="7">
        <v>4.7619047619047616E-2</v>
      </c>
      <c r="F33" s="8">
        <v>0.125</v>
      </c>
      <c r="G33" s="9">
        <v>1.7857142857142856E-2</v>
      </c>
      <c r="H33" s="55">
        <f t="shared" si="1"/>
        <v>0.80952380952380953</v>
      </c>
    </row>
    <row r="34" spans="2:8" ht="22.9" x14ac:dyDescent="0.25">
      <c r="B34" s="3" t="s">
        <v>287</v>
      </c>
      <c r="C34" s="7">
        <v>0.3392857142857143</v>
      </c>
      <c r="D34" s="7">
        <v>0.4642857142857143</v>
      </c>
      <c r="E34" s="7">
        <v>7.7380952380952384E-2</v>
      </c>
      <c r="F34" s="8">
        <v>0.10119047619047619</v>
      </c>
      <c r="G34" s="9">
        <v>1.7857142857142856E-2</v>
      </c>
      <c r="H34" s="55">
        <f t="shared" si="1"/>
        <v>0.8035714285714286</v>
      </c>
    </row>
    <row r="35" spans="2:8" ht="24" x14ac:dyDescent="0.25">
      <c r="B35" s="3" t="s">
        <v>282</v>
      </c>
      <c r="C35" s="7">
        <v>0.22023809523809523</v>
      </c>
      <c r="D35" s="7">
        <v>0.54761904761904767</v>
      </c>
      <c r="E35" s="7">
        <v>0.13095238095238096</v>
      </c>
      <c r="F35" s="8">
        <v>9.5238095238095233E-2</v>
      </c>
      <c r="G35" s="9">
        <v>5.9523809523809521E-3</v>
      </c>
      <c r="H35" s="55">
        <f t="shared" si="1"/>
        <v>0.7678571428571429</v>
      </c>
    </row>
    <row r="36" spans="2:8" ht="34.15" x14ac:dyDescent="0.25">
      <c r="B36" s="3" t="s">
        <v>286</v>
      </c>
      <c r="C36" s="7">
        <v>0.13392857142857142</v>
      </c>
      <c r="D36" s="7">
        <v>0.61904761904761907</v>
      </c>
      <c r="E36" s="7">
        <v>0.19047619047619047</v>
      </c>
      <c r="F36" s="8">
        <v>5.0595238095238096E-2</v>
      </c>
      <c r="G36" s="9">
        <v>5.9523809523809521E-3</v>
      </c>
      <c r="H36" s="55">
        <f t="shared" si="1"/>
        <v>0.75297619047619047</v>
      </c>
    </row>
    <row r="37" spans="2:8" ht="24" x14ac:dyDescent="0.25">
      <c r="B37" s="3" t="s">
        <v>292</v>
      </c>
      <c r="C37" s="7">
        <v>0.42857142857142855</v>
      </c>
      <c r="D37" s="7">
        <v>0.31547619047619047</v>
      </c>
      <c r="E37" s="7">
        <v>0.13988095238095238</v>
      </c>
      <c r="F37" s="8">
        <v>7.1428571428571425E-2</v>
      </c>
      <c r="G37" s="9">
        <v>4.4642857142857144E-2</v>
      </c>
      <c r="H37" s="55">
        <f t="shared" si="1"/>
        <v>0.74404761904761907</v>
      </c>
    </row>
    <row r="38" spans="2:8" ht="13.9" x14ac:dyDescent="0.25">
      <c r="B38" s="3" t="s">
        <v>284</v>
      </c>
      <c r="C38" s="7">
        <v>0.13095238095238096</v>
      </c>
      <c r="D38" s="7">
        <v>0.5892857142857143</v>
      </c>
      <c r="E38" s="7">
        <v>0.16964285714285715</v>
      </c>
      <c r="F38" s="8">
        <v>9.5238095238095233E-2</v>
      </c>
      <c r="G38" s="9">
        <v>1.488095238095238E-2</v>
      </c>
      <c r="H38" s="55">
        <f t="shared" si="1"/>
        <v>0.72023809523809523</v>
      </c>
    </row>
    <row r="39" spans="2:8" ht="36" x14ac:dyDescent="0.25">
      <c r="B39" s="3" t="s">
        <v>294</v>
      </c>
      <c r="C39" s="7">
        <v>0.15178571428571427</v>
      </c>
      <c r="D39" s="7">
        <v>0.5267857142857143</v>
      </c>
      <c r="E39" s="7">
        <v>0.14285714285714285</v>
      </c>
      <c r="F39" s="8">
        <v>0.15773809523809523</v>
      </c>
      <c r="G39" s="9">
        <v>2.0833333333333332E-2</v>
      </c>
      <c r="H39" s="55">
        <f t="shared" si="1"/>
        <v>0.6785714285714286</v>
      </c>
    </row>
    <row r="40" spans="2:8" ht="24" x14ac:dyDescent="0.25">
      <c r="B40" s="3" t="s">
        <v>279</v>
      </c>
      <c r="C40" s="7">
        <v>0.12202380952380952</v>
      </c>
      <c r="D40" s="7">
        <v>0.47916666666666669</v>
      </c>
      <c r="E40" s="7">
        <v>0.16369047619047619</v>
      </c>
      <c r="F40" s="8">
        <v>0.20535714285714285</v>
      </c>
      <c r="G40" s="9">
        <v>2.976190476190476E-2</v>
      </c>
      <c r="H40" s="55">
        <f t="shared" si="1"/>
        <v>0.60119047619047616</v>
      </c>
    </row>
    <row r="41" spans="2:8" x14ac:dyDescent="0.25">
      <c r="B41" s="3" t="s">
        <v>296</v>
      </c>
      <c r="C41" s="7">
        <v>9.8214285714285712E-2</v>
      </c>
      <c r="D41" s="7">
        <v>0.45535714285714285</v>
      </c>
      <c r="E41" s="7">
        <v>0.20238095238095238</v>
      </c>
      <c r="F41" s="8">
        <v>0.19940476190476192</v>
      </c>
      <c r="G41" s="9">
        <v>4.4642857142857144E-2</v>
      </c>
      <c r="H41" s="55">
        <f t="shared" si="1"/>
        <v>0.5535714285714286</v>
      </c>
    </row>
    <row r="42" spans="2:8" ht="24" x14ac:dyDescent="0.25">
      <c r="B42" s="3" t="s">
        <v>280</v>
      </c>
      <c r="C42" s="7">
        <v>9.8214285714285712E-2</v>
      </c>
      <c r="D42" s="7">
        <v>0.45238095238095238</v>
      </c>
      <c r="E42" s="7">
        <v>0.22321428571428573</v>
      </c>
      <c r="F42" s="8">
        <v>0.22321428571428573</v>
      </c>
      <c r="G42" s="9">
        <v>2.976190476190476E-3</v>
      </c>
      <c r="H42" s="55">
        <f t="shared" si="1"/>
        <v>0.55059523809523814</v>
      </c>
    </row>
    <row r="43" spans="2:8" ht="13.9" x14ac:dyDescent="0.25">
      <c r="B43" s="3" t="s">
        <v>289</v>
      </c>
      <c r="C43" s="7">
        <v>6.5476190476190479E-2</v>
      </c>
      <c r="D43" s="7">
        <v>0.38690476190476192</v>
      </c>
      <c r="E43" s="7">
        <v>0.20535714285714285</v>
      </c>
      <c r="F43" s="8">
        <v>0.33333333333333331</v>
      </c>
      <c r="G43" s="9">
        <v>8.9285714285714281E-3</v>
      </c>
      <c r="H43" s="55">
        <f t="shared" si="1"/>
        <v>0.45238095238095238</v>
      </c>
    </row>
    <row r="44" spans="2:8" ht="22.9" x14ac:dyDescent="0.25">
      <c r="B44" s="3" t="s">
        <v>285</v>
      </c>
      <c r="C44" s="7">
        <v>9.8214285714285712E-2</v>
      </c>
      <c r="D44" s="7">
        <v>0.33035714285714285</v>
      </c>
      <c r="E44" s="7">
        <v>0.17559523809523808</v>
      </c>
      <c r="F44" s="8">
        <v>0.35714285714285715</v>
      </c>
      <c r="G44" s="9">
        <v>3.8690476190476192E-2</v>
      </c>
      <c r="H44" s="55">
        <f t="shared" si="1"/>
        <v>0.42857142857142855</v>
      </c>
    </row>
    <row r="45" spans="2:8" ht="22.9" x14ac:dyDescent="0.25">
      <c r="B45" s="3" t="s">
        <v>295</v>
      </c>
      <c r="C45" s="7">
        <v>5.3571428571428568E-2</v>
      </c>
      <c r="D45" s="7">
        <v>0.34226190476190477</v>
      </c>
      <c r="E45" s="7">
        <v>0.11904761904761904</v>
      </c>
      <c r="F45" s="8">
        <v>0.375</v>
      </c>
      <c r="G45" s="9">
        <v>0.11011904761904762</v>
      </c>
      <c r="H45" s="55">
        <f t="shared" si="1"/>
        <v>0.39583333333333331</v>
      </c>
    </row>
    <row r="46" spans="2:8" ht="13.9" x14ac:dyDescent="0.25">
      <c r="B46" s="3" t="s">
        <v>281</v>
      </c>
      <c r="C46" s="7">
        <v>4.4642857142857144E-2</v>
      </c>
      <c r="D46" s="7">
        <v>0.31547619047619047</v>
      </c>
      <c r="E46" s="7">
        <v>0.16964285714285715</v>
      </c>
      <c r="F46" s="8">
        <v>0.43154761904761907</v>
      </c>
      <c r="G46" s="9">
        <v>3.8690476190476192E-2</v>
      </c>
      <c r="H46" s="55">
        <f t="shared" si="1"/>
        <v>0.36011904761904762</v>
      </c>
    </row>
    <row r="47" spans="2:8" ht="22.9" x14ac:dyDescent="0.25">
      <c r="B47" s="3" t="s">
        <v>291</v>
      </c>
      <c r="C47" s="7">
        <v>7.4404761904761904E-2</v>
      </c>
      <c r="D47" s="7">
        <v>0.27083333333333331</v>
      </c>
      <c r="E47" s="7">
        <v>0.19047619047619047</v>
      </c>
      <c r="F47" s="8">
        <v>0.39285714285714285</v>
      </c>
      <c r="G47" s="9">
        <v>7.1428571428571425E-2</v>
      </c>
      <c r="H47" s="55">
        <f t="shared" si="1"/>
        <v>0.34523809523809523</v>
      </c>
    </row>
    <row r="48" spans="2:8" ht="24" x14ac:dyDescent="0.25">
      <c r="B48" s="25" t="s">
        <v>290</v>
      </c>
      <c r="C48" s="10">
        <v>4.1666666666666664E-2</v>
      </c>
      <c r="D48" s="10">
        <v>0.28273809523809523</v>
      </c>
      <c r="E48" s="10">
        <v>0.13392857142857142</v>
      </c>
      <c r="F48" s="11">
        <v>0.47023809523809523</v>
      </c>
      <c r="G48" s="12">
        <v>7.1428571428571425E-2</v>
      </c>
      <c r="H48" s="55">
        <f t="shared" si="1"/>
        <v>0.32440476190476192</v>
      </c>
    </row>
    <row r="49" spans="2:8" ht="13.9" x14ac:dyDescent="0.25">
      <c r="B49" s="6" t="s">
        <v>288</v>
      </c>
      <c r="C49" s="13">
        <v>1.1904761904761904E-2</v>
      </c>
      <c r="D49" s="13">
        <v>0.10714285714285714</v>
      </c>
      <c r="E49" s="13">
        <v>0.19345238095238096</v>
      </c>
      <c r="F49" s="14">
        <v>0.53869047619047616</v>
      </c>
      <c r="G49" s="15">
        <v>0.14880952380952381</v>
      </c>
      <c r="H49" s="55">
        <f t="shared" si="1"/>
        <v>0.11904761904761904</v>
      </c>
    </row>
    <row r="52" spans="2:8" ht="13.9" x14ac:dyDescent="0.25">
      <c r="B52" s="18" t="s">
        <v>362</v>
      </c>
    </row>
    <row r="54" spans="2:8" ht="22.9" x14ac:dyDescent="0.25">
      <c r="B54" s="52"/>
      <c r="C54" s="54" t="s">
        <v>97</v>
      </c>
      <c r="D54" s="54" t="s">
        <v>98</v>
      </c>
      <c r="E54" s="54" t="s">
        <v>57</v>
      </c>
      <c r="F54" s="53" t="s">
        <v>99</v>
      </c>
      <c r="G54" s="51" t="s">
        <v>100</v>
      </c>
      <c r="H54" s="26" t="s">
        <v>298</v>
      </c>
    </row>
    <row r="55" spans="2:8" ht="22.9" x14ac:dyDescent="0.25">
      <c r="B55" s="3" t="s">
        <v>283</v>
      </c>
      <c r="C55" s="7">
        <v>0.23626373626373626</v>
      </c>
      <c r="D55" s="7">
        <v>0.6428571428571429</v>
      </c>
      <c r="E55" s="7">
        <v>8.7912087912087919E-2</v>
      </c>
      <c r="F55" s="8">
        <v>2.7472527472527472E-2</v>
      </c>
      <c r="G55" s="9">
        <v>5.4945054945054949E-3</v>
      </c>
      <c r="H55" s="55">
        <f t="shared" ref="H55:H74" si="2">SUM(C55:D55)</f>
        <v>0.87912087912087911</v>
      </c>
    </row>
    <row r="56" spans="2:8" ht="22.9" x14ac:dyDescent="0.25">
      <c r="B56" s="3" t="s">
        <v>278</v>
      </c>
      <c r="C56" s="7">
        <v>0.22527472527472528</v>
      </c>
      <c r="D56" s="7">
        <v>0.62087912087912089</v>
      </c>
      <c r="E56" s="7">
        <v>0.13736263736263737</v>
      </c>
      <c r="F56" s="8">
        <v>1.6483516483516484E-2</v>
      </c>
      <c r="G56" s="9">
        <v>0</v>
      </c>
      <c r="H56" s="55">
        <f t="shared" si="2"/>
        <v>0.84615384615384615</v>
      </c>
    </row>
    <row r="57" spans="2:8" ht="22.9" x14ac:dyDescent="0.25">
      <c r="B57" s="3" t="s">
        <v>287</v>
      </c>
      <c r="C57" s="7">
        <v>0.21428571428571427</v>
      </c>
      <c r="D57" s="7">
        <v>0.60439560439560436</v>
      </c>
      <c r="E57" s="7">
        <v>9.3406593406593408E-2</v>
      </c>
      <c r="F57" s="8">
        <v>8.2417582417582416E-2</v>
      </c>
      <c r="G57" s="9">
        <v>5.4945054945054949E-3</v>
      </c>
      <c r="H57" s="55">
        <f t="shared" si="2"/>
        <v>0.81868131868131866</v>
      </c>
    </row>
    <row r="58" spans="2:8" ht="24" x14ac:dyDescent="0.25">
      <c r="B58" s="3" t="s">
        <v>297</v>
      </c>
      <c r="C58" s="7">
        <v>0.14285714285714285</v>
      </c>
      <c r="D58" s="7">
        <v>0.62087912087912089</v>
      </c>
      <c r="E58" s="7">
        <v>0.18131868131868131</v>
      </c>
      <c r="F58" s="8">
        <v>3.8461538461538464E-2</v>
      </c>
      <c r="G58" s="9">
        <v>1.6483516483516484E-2</v>
      </c>
      <c r="H58" s="55">
        <f t="shared" si="2"/>
        <v>0.76373626373626369</v>
      </c>
    </row>
    <row r="59" spans="2:8" ht="24" x14ac:dyDescent="0.25">
      <c r="B59" s="3" t="s">
        <v>279</v>
      </c>
      <c r="C59" s="7">
        <v>0.14285714285714285</v>
      </c>
      <c r="D59" s="7">
        <v>0.56043956043956045</v>
      </c>
      <c r="E59" s="7">
        <v>0.14285714285714285</v>
      </c>
      <c r="F59" s="8">
        <v>0.15384615384615385</v>
      </c>
      <c r="G59" s="9">
        <v>0</v>
      </c>
      <c r="H59" s="55">
        <f t="shared" si="2"/>
        <v>0.70329670329670324</v>
      </c>
    </row>
    <row r="60" spans="2:8" ht="13.9" x14ac:dyDescent="0.25">
      <c r="B60" s="3" t="s">
        <v>284</v>
      </c>
      <c r="C60" s="7">
        <v>7.1428571428571425E-2</v>
      </c>
      <c r="D60" s="7">
        <v>0.59890109890109888</v>
      </c>
      <c r="E60" s="7">
        <v>0.22527472527472528</v>
      </c>
      <c r="F60" s="8">
        <v>9.3406593406593408E-2</v>
      </c>
      <c r="G60" s="9">
        <v>1.098901098901099E-2</v>
      </c>
      <c r="H60" s="55">
        <f t="shared" si="2"/>
        <v>0.67032967032967028</v>
      </c>
    </row>
    <row r="61" spans="2:8" ht="24" x14ac:dyDescent="0.25">
      <c r="B61" s="3" t="s">
        <v>282</v>
      </c>
      <c r="C61" s="7">
        <v>0.12087912087912088</v>
      </c>
      <c r="D61" s="7">
        <v>0.5</v>
      </c>
      <c r="E61" s="7">
        <v>0.18131868131868131</v>
      </c>
      <c r="F61" s="8">
        <v>0.17582417582417584</v>
      </c>
      <c r="G61" s="9">
        <v>2.197802197802198E-2</v>
      </c>
      <c r="H61" s="55">
        <f t="shared" si="2"/>
        <v>0.62087912087912089</v>
      </c>
    </row>
    <row r="62" spans="2:8" ht="36" x14ac:dyDescent="0.25">
      <c r="B62" s="3" t="s">
        <v>294</v>
      </c>
      <c r="C62" s="7">
        <v>6.043956043956044E-2</v>
      </c>
      <c r="D62" s="7">
        <v>0.54395604395604391</v>
      </c>
      <c r="E62" s="7">
        <v>0.24175824175824176</v>
      </c>
      <c r="F62" s="8">
        <v>0.13186813186813187</v>
      </c>
      <c r="G62" s="9">
        <v>2.197802197802198E-2</v>
      </c>
      <c r="H62" s="55">
        <f t="shared" si="2"/>
        <v>0.60439560439560436</v>
      </c>
    </row>
    <row r="63" spans="2:8" ht="22.9" x14ac:dyDescent="0.25">
      <c r="B63" s="3" t="s">
        <v>295</v>
      </c>
      <c r="C63" s="7">
        <v>6.5934065934065936E-2</v>
      </c>
      <c r="D63" s="7">
        <v>0.52197802197802201</v>
      </c>
      <c r="E63" s="7">
        <v>0.15384615384615385</v>
      </c>
      <c r="F63" s="8">
        <v>0.24725274725274726</v>
      </c>
      <c r="G63" s="9">
        <v>1.098901098901099E-2</v>
      </c>
      <c r="H63" s="55">
        <f t="shared" si="2"/>
        <v>0.58791208791208793</v>
      </c>
    </row>
    <row r="64" spans="2:8" x14ac:dyDescent="0.25">
      <c r="B64" s="3" t="s">
        <v>296</v>
      </c>
      <c r="C64" s="7">
        <v>1.098901098901099E-2</v>
      </c>
      <c r="D64" s="7">
        <v>0.57692307692307687</v>
      </c>
      <c r="E64" s="7">
        <v>0.29120879120879123</v>
      </c>
      <c r="F64" s="8">
        <v>9.8901098901098897E-2</v>
      </c>
      <c r="G64" s="9">
        <v>2.197802197802198E-2</v>
      </c>
      <c r="H64" s="55">
        <f t="shared" si="2"/>
        <v>0.58791208791208782</v>
      </c>
    </row>
    <row r="65" spans="2:8" ht="34.15" x14ac:dyDescent="0.25">
      <c r="B65" s="3" t="s">
        <v>286</v>
      </c>
      <c r="C65" s="7">
        <v>1.6483516483516484E-2</v>
      </c>
      <c r="D65" s="7">
        <v>0.52197802197802201</v>
      </c>
      <c r="E65" s="7">
        <v>0.30769230769230771</v>
      </c>
      <c r="F65" s="8">
        <v>0.14285714285714285</v>
      </c>
      <c r="G65" s="9">
        <v>1.098901098901099E-2</v>
      </c>
      <c r="H65" s="55">
        <f t="shared" si="2"/>
        <v>0.53846153846153855</v>
      </c>
    </row>
    <row r="66" spans="2:8" ht="24" x14ac:dyDescent="0.25">
      <c r="B66" s="3" t="s">
        <v>290</v>
      </c>
      <c r="C66" s="7">
        <v>6.5934065934065936E-2</v>
      </c>
      <c r="D66" s="7">
        <v>0.41208791208791207</v>
      </c>
      <c r="E66" s="7">
        <v>0.23626373626373626</v>
      </c>
      <c r="F66" s="8">
        <v>0.27472527472527475</v>
      </c>
      <c r="G66" s="9">
        <v>1.098901098901099E-2</v>
      </c>
      <c r="H66" s="55">
        <f t="shared" si="2"/>
        <v>0.47802197802197799</v>
      </c>
    </row>
    <row r="67" spans="2:8" ht="24" x14ac:dyDescent="0.25">
      <c r="B67" s="3" t="s">
        <v>280</v>
      </c>
      <c r="C67" s="7">
        <v>2.197802197802198E-2</v>
      </c>
      <c r="D67" s="7">
        <v>0.43956043956043955</v>
      </c>
      <c r="E67" s="7">
        <v>0.26373626373626374</v>
      </c>
      <c r="F67" s="8">
        <v>0.25274725274725274</v>
      </c>
      <c r="G67" s="9">
        <v>2.197802197802198E-2</v>
      </c>
      <c r="H67" s="55">
        <f t="shared" si="2"/>
        <v>0.46153846153846151</v>
      </c>
    </row>
    <row r="68" spans="2:8" ht="22.9" x14ac:dyDescent="0.25">
      <c r="B68" s="3" t="s">
        <v>285</v>
      </c>
      <c r="C68" s="7">
        <v>2.197802197802198E-2</v>
      </c>
      <c r="D68" s="7">
        <v>0.4175824175824176</v>
      </c>
      <c r="E68" s="7">
        <v>0.22527472527472528</v>
      </c>
      <c r="F68" s="8">
        <v>0.31868131868131866</v>
      </c>
      <c r="G68" s="9">
        <v>1.6483516483516484E-2</v>
      </c>
      <c r="H68" s="55">
        <f t="shared" si="2"/>
        <v>0.43956043956043955</v>
      </c>
    </row>
    <row r="69" spans="2:8" ht="24" x14ac:dyDescent="0.25">
      <c r="B69" s="3" t="s">
        <v>292</v>
      </c>
      <c r="C69" s="7">
        <v>7.6923076923076927E-2</v>
      </c>
      <c r="D69" s="7">
        <v>0.34615384615384615</v>
      </c>
      <c r="E69" s="7">
        <v>0.32417582417582419</v>
      </c>
      <c r="F69" s="8">
        <v>0.2087912087912088</v>
      </c>
      <c r="G69" s="9">
        <v>4.3956043956043959E-2</v>
      </c>
      <c r="H69" s="55">
        <f t="shared" si="2"/>
        <v>0.42307692307692307</v>
      </c>
    </row>
    <row r="70" spans="2:8" ht="22.9" x14ac:dyDescent="0.25">
      <c r="B70" s="3" t="s">
        <v>291</v>
      </c>
      <c r="C70" s="7">
        <v>6.043956043956044E-2</v>
      </c>
      <c r="D70" s="7">
        <v>0.35164835164835168</v>
      </c>
      <c r="E70" s="7">
        <v>0.24725274725274726</v>
      </c>
      <c r="F70" s="8">
        <v>0.30219780219780218</v>
      </c>
      <c r="G70" s="9">
        <v>3.8461538461538464E-2</v>
      </c>
      <c r="H70" s="55">
        <f t="shared" si="2"/>
        <v>0.41208791208791212</v>
      </c>
    </row>
    <row r="71" spans="2:8" ht="13.9" x14ac:dyDescent="0.25">
      <c r="B71" s="3" t="s">
        <v>281</v>
      </c>
      <c r="C71" s="7">
        <v>0</v>
      </c>
      <c r="D71" s="7">
        <v>0.28021978021978022</v>
      </c>
      <c r="E71" s="7">
        <v>0.22527472527472528</v>
      </c>
      <c r="F71" s="8">
        <v>0.44505494505494503</v>
      </c>
      <c r="G71" s="9">
        <v>4.9450549450549448E-2</v>
      </c>
      <c r="H71" s="55">
        <f t="shared" si="2"/>
        <v>0.28021978021978022</v>
      </c>
    </row>
    <row r="72" spans="2:8" ht="13.9" x14ac:dyDescent="0.25">
      <c r="B72" s="3" t="s">
        <v>289</v>
      </c>
      <c r="C72" s="7">
        <v>1.6483516483516484E-2</v>
      </c>
      <c r="D72" s="7">
        <v>0.25274725274725274</v>
      </c>
      <c r="E72" s="7">
        <v>0.27472527472527475</v>
      </c>
      <c r="F72" s="8">
        <v>0.39560439560439559</v>
      </c>
      <c r="G72" s="9">
        <v>6.043956043956044E-2</v>
      </c>
      <c r="H72" s="55">
        <f t="shared" si="2"/>
        <v>0.26923076923076922</v>
      </c>
    </row>
    <row r="73" spans="2:8" ht="22.9" x14ac:dyDescent="0.25">
      <c r="B73" s="25" t="s">
        <v>293</v>
      </c>
      <c r="C73" s="10">
        <v>5.4945054945054949E-3</v>
      </c>
      <c r="D73" s="10">
        <v>0.21978021978021978</v>
      </c>
      <c r="E73" s="10">
        <v>8.2417582417582416E-2</v>
      </c>
      <c r="F73" s="11">
        <v>0.5714285714285714</v>
      </c>
      <c r="G73" s="12">
        <v>0.12087912087912088</v>
      </c>
      <c r="H73" s="55">
        <f t="shared" si="2"/>
        <v>0.22527472527472528</v>
      </c>
    </row>
    <row r="74" spans="2:8" ht="13.9" x14ac:dyDescent="0.25">
      <c r="B74" s="6" t="s">
        <v>288</v>
      </c>
      <c r="C74" s="13">
        <v>0</v>
      </c>
      <c r="D74" s="13">
        <v>3.8461538461538464E-2</v>
      </c>
      <c r="E74" s="13">
        <v>0.26923076923076922</v>
      </c>
      <c r="F74" s="14">
        <v>0.60439560439560436</v>
      </c>
      <c r="G74" s="15">
        <v>8.7912087912087919E-2</v>
      </c>
      <c r="H74" s="55">
        <f t="shared" si="2"/>
        <v>3.8461538461538464E-2</v>
      </c>
    </row>
    <row r="77" spans="2:8" ht="13.9" x14ac:dyDescent="0.25">
      <c r="B77" s="19" t="s">
        <v>733</v>
      </c>
    </row>
    <row r="79" spans="2:8" ht="22.9" x14ac:dyDescent="0.25">
      <c r="B79" s="52"/>
      <c r="C79" s="54" t="s">
        <v>97</v>
      </c>
      <c r="D79" s="54" t="s">
        <v>98</v>
      </c>
      <c r="E79" s="54" t="s">
        <v>57</v>
      </c>
      <c r="F79" s="53" t="s">
        <v>99</v>
      </c>
      <c r="G79" s="51" t="s">
        <v>100</v>
      </c>
      <c r="H79" s="26" t="s">
        <v>298</v>
      </c>
    </row>
    <row r="80" spans="2:8" ht="22.9" x14ac:dyDescent="0.25">
      <c r="B80" s="3" t="s">
        <v>283</v>
      </c>
      <c r="C80" s="7">
        <v>0.58823529411764708</v>
      </c>
      <c r="D80" s="7">
        <v>0.40392156862745099</v>
      </c>
      <c r="E80" s="7">
        <v>7.8431372549019607E-3</v>
      </c>
      <c r="F80" s="8">
        <v>0</v>
      </c>
      <c r="G80" s="9">
        <v>0</v>
      </c>
      <c r="H80" s="55">
        <f t="shared" ref="H80:H99" si="3">SUM(C80:D80)</f>
        <v>0.99215686274509807</v>
      </c>
    </row>
    <row r="81" spans="2:8" ht="22.9" x14ac:dyDescent="0.25">
      <c r="B81" s="3" t="s">
        <v>278</v>
      </c>
      <c r="C81" s="7">
        <v>0.47058823529411764</v>
      </c>
      <c r="D81" s="7">
        <v>0.49411764705882355</v>
      </c>
      <c r="E81" s="7">
        <v>2.7450980392156862E-2</v>
      </c>
      <c r="F81" s="8">
        <v>7.8431372549019607E-3</v>
      </c>
      <c r="G81" s="9">
        <v>0</v>
      </c>
      <c r="H81" s="55">
        <f t="shared" si="3"/>
        <v>0.96470588235294119</v>
      </c>
    </row>
    <row r="82" spans="2:8" ht="34.15" x14ac:dyDescent="0.25">
      <c r="B82" s="3" t="s">
        <v>286</v>
      </c>
      <c r="C82" s="7">
        <v>0.31372549019607843</v>
      </c>
      <c r="D82" s="7">
        <v>0.63921568627450975</v>
      </c>
      <c r="E82" s="7">
        <v>3.1372549019607843E-2</v>
      </c>
      <c r="F82" s="8">
        <v>1.5686274509803921E-2</v>
      </c>
      <c r="G82" s="9">
        <v>0</v>
      </c>
      <c r="H82" s="55">
        <f t="shared" si="3"/>
        <v>0.95294117647058818</v>
      </c>
    </row>
    <row r="83" spans="2:8" ht="22.9" x14ac:dyDescent="0.25">
      <c r="B83" s="3" t="s">
        <v>287</v>
      </c>
      <c r="C83" s="7">
        <v>0.46666666666666667</v>
      </c>
      <c r="D83" s="7">
        <v>0.48627450980392156</v>
      </c>
      <c r="E83" s="7">
        <v>2.7450980392156862E-2</v>
      </c>
      <c r="F83" s="8">
        <v>1.5686274509803921E-2</v>
      </c>
      <c r="G83" s="9">
        <v>3.9215686274509803E-3</v>
      </c>
      <c r="H83" s="55">
        <f t="shared" si="3"/>
        <v>0.95294117647058818</v>
      </c>
    </row>
    <row r="84" spans="2:8" ht="13.9" x14ac:dyDescent="0.25">
      <c r="B84" s="3" t="s">
        <v>284</v>
      </c>
      <c r="C84" s="7">
        <v>0.35294117647058826</v>
      </c>
      <c r="D84" s="7">
        <v>0.58823529411764708</v>
      </c>
      <c r="E84" s="7">
        <v>4.7058823529411764E-2</v>
      </c>
      <c r="F84" s="8">
        <v>1.1764705882352941E-2</v>
      </c>
      <c r="G84" s="9">
        <v>0</v>
      </c>
      <c r="H84" s="55">
        <f t="shared" si="3"/>
        <v>0.94117647058823528</v>
      </c>
    </row>
    <row r="85" spans="2:8" ht="22.9" x14ac:dyDescent="0.25">
      <c r="B85" s="3" t="s">
        <v>293</v>
      </c>
      <c r="C85" s="7">
        <v>0.396078431372549</v>
      </c>
      <c r="D85" s="7">
        <v>0.47843137254901963</v>
      </c>
      <c r="E85" s="7">
        <v>3.9215686274509803E-2</v>
      </c>
      <c r="F85" s="8">
        <v>8.6274509803921567E-2</v>
      </c>
      <c r="G85" s="9">
        <v>0</v>
      </c>
      <c r="H85" s="55">
        <f t="shared" si="3"/>
        <v>0.87450980392156863</v>
      </c>
    </row>
    <row r="86" spans="2:8" ht="24" x14ac:dyDescent="0.25">
      <c r="B86" s="3" t="s">
        <v>280</v>
      </c>
      <c r="C86" s="7">
        <v>0.23529411764705882</v>
      </c>
      <c r="D86" s="7">
        <v>0.62352941176470589</v>
      </c>
      <c r="E86" s="7">
        <v>7.8431372549019607E-2</v>
      </c>
      <c r="F86" s="8">
        <v>5.4901960784313725E-2</v>
      </c>
      <c r="G86" s="9">
        <v>7.8431372549019607E-3</v>
      </c>
      <c r="H86" s="55">
        <f t="shared" si="3"/>
        <v>0.85882352941176476</v>
      </c>
    </row>
    <row r="87" spans="2:8" ht="24" x14ac:dyDescent="0.25">
      <c r="B87" s="3" t="s">
        <v>297</v>
      </c>
      <c r="C87" s="7">
        <v>0.27843137254901962</v>
      </c>
      <c r="D87" s="7">
        <v>0.52156862745098043</v>
      </c>
      <c r="E87" s="7">
        <v>0.10980392156862745</v>
      </c>
      <c r="F87" s="8">
        <v>7.0588235294117646E-2</v>
      </c>
      <c r="G87" s="9">
        <v>1.9607843137254902E-2</v>
      </c>
      <c r="H87" s="55">
        <f t="shared" si="3"/>
        <v>0.8</v>
      </c>
    </row>
    <row r="88" spans="2:8" ht="36" x14ac:dyDescent="0.25">
      <c r="B88" s="3" t="s">
        <v>294</v>
      </c>
      <c r="C88" s="7">
        <v>0.2</v>
      </c>
      <c r="D88" s="7">
        <v>0.56470588235294117</v>
      </c>
      <c r="E88" s="7">
        <v>0.12156862745098039</v>
      </c>
      <c r="F88" s="8">
        <v>0.10588235294117647</v>
      </c>
      <c r="G88" s="9">
        <v>7.8431372549019607E-3</v>
      </c>
      <c r="H88" s="55">
        <f t="shared" si="3"/>
        <v>0.76470588235294112</v>
      </c>
    </row>
    <row r="89" spans="2:8" x14ac:dyDescent="0.25">
      <c r="B89" s="3" t="s">
        <v>296</v>
      </c>
      <c r="C89" s="7">
        <v>0.16078431372549021</v>
      </c>
      <c r="D89" s="7">
        <v>0.57647058823529407</v>
      </c>
      <c r="E89" s="7">
        <v>0.17647058823529413</v>
      </c>
      <c r="F89" s="8">
        <v>7.8431372549019607E-2</v>
      </c>
      <c r="G89" s="9">
        <v>7.8431372549019607E-3</v>
      </c>
      <c r="H89" s="55">
        <f t="shared" si="3"/>
        <v>0.73725490196078425</v>
      </c>
    </row>
    <row r="90" spans="2:8" ht="13.9" x14ac:dyDescent="0.25">
      <c r="B90" s="3" t="s">
        <v>289</v>
      </c>
      <c r="C90" s="7">
        <v>0.13725490196078433</v>
      </c>
      <c r="D90" s="7">
        <v>0.59607843137254901</v>
      </c>
      <c r="E90" s="7">
        <v>0.13333333333333333</v>
      </c>
      <c r="F90" s="8">
        <v>0.13333333333333333</v>
      </c>
      <c r="G90" s="9">
        <v>0</v>
      </c>
      <c r="H90" s="55">
        <f t="shared" si="3"/>
        <v>0.73333333333333339</v>
      </c>
    </row>
    <row r="91" spans="2:8" ht="24" x14ac:dyDescent="0.25">
      <c r="B91" s="3" t="s">
        <v>282</v>
      </c>
      <c r="C91" s="7">
        <v>0.20784313725490197</v>
      </c>
      <c r="D91" s="7">
        <v>0.49803921568627452</v>
      </c>
      <c r="E91" s="7">
        <v>0.12156862745098039</v>
      </c>
      <c r="F91" s="8">
        <v>0.15294117647058825</v>
      </c>
      <c r="G91" s="9">
        <v>1.9607843137254902E-2</v>
      </c>
      <c r="H91" s="55">
        <f t="shared" si="3"/>
        <v>0.70588235294117652</v>
      </c>
    </row>
    <row r="92" spans="2:8" ht="22.9" x14ac:dyDescent="0.25">
      <c r="B92" s="3" t="s">
        <v>285</v>
      </c>
      <c r="C92" s="7">
        <v>0.13333333333333333</v>
      </c>
      <c r="D92" s="7">
        <v>0.53333333333333333</v>
      </c>
      <c r="E92" s="7">
        <v>0.15294117647058825</v>
      </c>
      <c r="F92" s="8">
        <v>0.17254901960784313</v>
      </c>
      <c r="G92" s="9">
        <v>7.8431372549019607E-3</v>
      </c>
      <c r="H92" s="55">
        <f t="shared" si="3"/>
        <v>0.66666666666666663</v>
      </c>
    </row>
    <row r="93" spans="2:8" ht="24" x14ac:dyDescent="0.25">
      <c r="B93" s="3" t="s">
        <v>292</v>
      </c>
      <c r="C93" s="7">
        <v>0.12941176470588237</v>
      </c>
      <c r="D93" s="7">
        <v>0.30980392156862746</v>
      </c>
      <c r="E93" s="7">
        <v>0.18823529411764706</v>
      </c>
      <c r="F93" s="8">
        <v>0.22745098039215686</v>
      </c>
      <c r="G93" s="9">
        <v>0.14509803921568629</v>
      </c>
      <c r="H93" s="55">
        <f t="shared" si="3"/>
        <v>0.4392156862745098</v>
      </c>
    </row>
    <row r="94" spans="2:8" ht="24" x14ac:dyDescent="0.25">
      <c r="B94" s="3" t="s">
        <v>281</v>
      </c>
      <c r="C94" s="7">
        <v>5.8823529411764705E-2</v>
      </c>
      <c r="D94" s="7">
        <v>0.36470588235294116</v>
      </c>
      <c r="E94" s="7">
        <v>0.15686274509803921</v>
      </c>
      <c r="F94" s="8">
        <v>0.37647058823529411</v>
      </c>
      <c r="G94" s="9">
        <v>4.3137254901960784E-2</v>
      </c>
      <c r="H94" s="55">
        <f t="shared" si="3"/>
        <v>0.42352941176470588</v>
      </c>
    </row>
    <row r="95" spans="2:8" ht="24" x14ac:dyDescent="0.25">
      <c r="B95" s="3" t="s">
        <v>295</v>
      </c>
      <c r="C95" s="7">
        <v>5.4901960784313725E-2</v>
      </c>
      <c r="D95" s="7">
        <v>0.27450980392156865</v>
      </c>
      <c r="E95" s="7">
        <v>0.10196078431372549</v>
      </c>
      <c r="F95" s="8">
        <v>0.47450980392156861</v>
      </c>
      <c r="G95" s="9">
        <v>9.4117647058823528E-2</v>
      </c>
      <c r="H95" s="55">
        <f t="shared" si="3"/>
        <v>0.3294117647058824</v>
      </c>
    </row>
    <row r="96" spans="2:8" ht="24" x14ac:dyDescent="0.25">
      <c r="B96" s="3" t="s">
        <v>279</v>
      </c>
      <c r="C96" s="7">
        <v>3.5294117647058823E-2</v>
      </c>
      <c r="D96" s="7">
        <v>0.23921568627450981</v>
      </c>
      <c r="E96" s="7">
        <v>0.11764705882352941</v>
      </c>
      <c r="F96" s="8">
        <v>0.50980392156862742</v>
      </c>
      <c r="G96" s="9">
        <v>9.8039215686274508E-2</v>
      </c>
      <c r="H96" s="55">
        <f t="shared" si="3"/>
        <v>0.27450980392156865</v>
      </c>
    </row>
    <row r="97" spans="2:8" ht="24" x14ac:dyDescent="0.25">
      <c r="B97" s="3" t="s">
        <v>291</v>
      </c>
      <c r="C97" s="7">
        <v>4.3137254901960784E-2</v>
      </c>
      <c r="D97" s="7">
        <v>0.15686274509803921</v>
      </c>
      <c r="E97" s="7">
        <v>0.14117647058823529</v>
      </c>
      <c r="F97" s="8">
        <v>0.52941176470588236</v>
      </c>
      <c r="G97" s="9">
        <v>0.12941176470588237</v>
      </c>
      <c r="H97" s="55">
        <f t="shared" si="3"/>
        <v>0.2</v>
      </c>
    </row>
    <row r="98" spans="2:8" x14ac:dyDescent="0.25">
      <c r="B98" s="25" t="s">
        <v>288</v>
      </c>
      <c r="C98" s="10">
        <v>1.1764705882352941E-2</v>
      </c>
      <c r="D98" s="10">
        <v>0.15294117647058825</v>
      </c>
      <c r="E98" s="10">
        <v>0.32941176470588235</v>
      </c>
      <c r="F98" s="11">
        <v>0.44313725490196076</v>
      </c>
      <c r="G98" s="12">
        <v>6.2745098039215685E-2</v>
      </c>
      <c r="H98" s="55">
        <f t="shared" si="3"/>
        <v>0.1647058823529412</v>
      </c>
    </row>
    <row r="99" spans="2:8" ht="24" x14ac:dyDescent="0.25">
      <c r="B99" s="6" t="s">
        <v>290</v>
      </c>
      <c r="C99" s="13">
        <v>2.3529411764705882E-2</v>
      </c>
      <c r="D99" s="13">
        <v>0.11372549019607843</v>
      </c>
      <c r="E99" s="13">
        <v>0.10980392156862745</v>
      </c>
      <c r="F99" s="14">
        <v>0.63529411764705879</v>
      </c>
      <c r="G99" s="15">
        <v>0.11764705882352941</v>
      </c>
      <c r="H99" s="55">
        <f t="shared" si="3"/>
        <v>0.13725490196078433</v>
      </c>
    </row>
    <row r="103" spans="2:8" x14ac:dyDescent="0.25">
      <c r="B103" s="20" t="s">
        <v>734</v>
      </c>
    </row>
    <row r="105" spans="2:8" ht="24" x14ac:dyDescent="0.25">
      <c r="B105" s="52"/>
      <c r="C105" s="54" t="s">
        <v>97</v>
      </c>
      <c r="D105" s="54" t="s">
        <v>98</v>
      </c>
      <c r="E105" s="54" t="s">
        <v>57</v>
      </c>
      <c r="F105" s="53" t="s">
        <v>99</v>
      </c>
      <c r="G105" s="51" t="s">
        <v>100</v>
      </c>
      <c r="H105" s="26" t="s">
        <v>298</v>
      </c>
    </row>
    <row r="106" spans="2:8" ht="24" x14ac:dyDescent="0.25">
      <c r="B106" s="3" t="s">
        <v>283</v>
      </c>
      <c r="C106" s="7">
        <v>0.54295532646048106</v>
      </c>
      <c r="D106" s="7">
        <v>0.4329896907216495</v>
      </c>
      <c r="E106" s="7">
        <v>2.4054982817869417E-2</v>
      </c>
      <c r="F106" s="8">
        <v>0</v>
      </c>
      <c r="G106" s="9">
        <v>0</v>
      </c>
      <c r="H106" s="55">
        <f t="shared" ref="H106:H125" si="4">SUM(C106:D106)</f>
        <v>0.97594501718213056</v>
      </c>
    </row>
    <row r="107" spans="2:8" ht="24" x14ac:dyDescent="0.25">
      <c r="B107" s="3" t="s">
        <v>278</v>
      </c>
      <c r="C107" s="7">
        <v>0.4329896907216495</v>
      </c>
      <c r="D107" s="7">
        <v>0.51202749140893467</v>
      </c>
      <c r="E107" s="7">
        <v>4.4673539518900345E-2</v>
      </c>
      <c r="F107" s="8">
        <v>1.0309278350515464E-2</v>
      </c>
      <c r="G107" s="9">
        <v>0</v>
      </c>
      <c r="H107" s="55">
        <f t="shared" si="4"/>
        <v>0.94501718213058417</v>
      </c>
    </row>
    <row r="108" spans="2:8" ht="24" x14ac:dyDescent="0.25">
      <c r="B108" s="3" t="s">
        <v>287</v>
      </c>
      <c r="C108" s="7">
        <v>0.45704467353951889</v>
      </c>
      <c r="D108" s="7">
        <v>0.45360824742268041</v>
      </c>
      <c r="E108" s="7">
        <v>4.1237113402061855E-2</v>
      </c>
      <c r="F108" s="8">
        <v>3.7800687285223365E-2</v>
      </c>
      <c r="G108" s="9">
        <v>1.0309278350515464E-2</v>
      </c>
      <c r="H108" s="55">
        <f t="shared" si="4"/>
        <v>0.9106529209621993</v>
      </c>
    </row>
    <row r="109" spans="2:8" x14ac:dyDescent="0.25">
      <c r="B109" s="3" t="s">
        <v>284</v>
      </c>
      <c r="C109" s="7">
        <v>0.26460481099656358</v>
      </c>
      <c r="D109" s="7">
        <v>0.61855670103092786</v>
      </c>
      <c r="E109" s="7">
        <v>9.6219931271477668E-2</v>
      </c>
      <c r="F109" s="8">
        <v>2.0618556701030927E-2</v>
      </c>
      <c r="G109" s="9">
        <v>0</v>
      </c>
      <c r="H109" s="55">
        <f t="shared" si="4"/>
        <v>0.88316151202749138</v>
      </c>
    </row>
    <row r="110" spans="2:8" ht="36" x14ac:dyDescent="0.25">
      <c r="B110" s="3" t="s">
        <v>286</v>
      </c>
      <c r="C110" s="7">
        <v>0.23711340206185566</v>
      </c>
      <c r="D110" s="7">
        <v>0.63573883161512024</v>
      </c>
      <c r="E110" s="7">
        <v>9.2783505154639179E-2</v>
      </c>
      <c r="F110" s="8">
        <v>3.4364261168384883E-2</v>
      </c>
      <c r="G110" s="9">
        <v>0</v>
      </c>
      <c r="H110" s="55">
        <f t="shared" si="4"/>
        <v>0.87285223367697595</v>
      </c>
    </row>
    <row r="111" spans="2:8" ht="24" x14ac:dyDescent="0.25">
      <c r="B111" s="3" t="s">
        <v>297</v>
      </c>
      <c r="C111" s="7">
        <v>0.36769759450171824</v>
      </c>
      <c r="D111" s="7">
        <v>0.46048109965635736</v>
      </c>
      <c r="E111" s="7">
        <v>0.11683848797250859</v>
      </c>
      <c r="F111" s="8">
        <v>3.7800687285223365E-2</v>
      </c>
      <c r="G111" s="9">
        <v>1.7182130584192441E-2</v>
      </c>
      <c r="H111" s="55">
        <f t="shared" si="4"/>
        <v>0.82817869415807555</v>
      </c>
    </row>
    <row r="112" spans="2:8" ht="24" x14ac:dyDescent="0.25">
      <c r="B112" s="3" t="s">
        <v>280</v>
      </c>
      <c r="C112" s="7">
        <v>0.21649484536082475</v>
      </c>
      <c r="D112" s="7">
        <v>0.60824742268041232</v>
      </c>
      <c r="E112" s="7">
        <v>0.12714776632302405</v>
      </c>
      <c r="F112" s="8">
        <v>4.4673539518900345E-2</v>
      </c>
      <c r="G112" s="9">
        <v>3.4364261168384879E-3</v>
      </c>
      <c r="H112" s="55">
        <f t="shared" si="4"/>
        <v>0.82474226804123707</v>
      </c>
    </row>
    <row r="113" spans="2:8" ht="36" x14ac:dyDescent="0.25">
      <c r="B113" s="3" t="s">
        <v>294</v>
      </c>
      <c r="C113" s="7">
        <v>0.26460481099656358</v>
      </c>
      <c r="D113" s="7">
        <v>0.53264604810996563</v>
      </c>
      <c r="E113" s="7">
        <v>0.10309278350515463</v>
      </c>
      <c r="F113" s="8">
        <v>8.9347079037800689E-2</v>
      </c>
      <c r="G113" s="9">
        <v>1.0309278350515464E-2</v>
      </c>
      <c r="H113" s="55">
        <f t="shared" si="4"/>
        <v>0.79725085910652926</v>
      </c>
    </row>
    <row r="114" spans="2:8" x14ac:dyDescent="0.25">
      <c r="B114" s="3" t="s">
        <v>296</v>
      </c>
      <c r="C114" s="7">
        <v>0.15807560137457044</v>
      </c>
      <c r="D114" s="7">
        <v>0.58762886597938147</v>
      </c>
      <c r="E114" s="7">
        <v>0.14776632302405499</v>
      </c>
      <c r="F114" s="8">
        <v>8.5910652920962199E-2</v>
      </c>
      <c r="G114" s="9">
        <v>2.0618556701030927E-2</v>
      </c>
      <c r="H114" s="55">
        <f t="shared" si="4"/>
        <v>0.74570446735395191</v>
      </c>
    </row>
    <row r="115" spans="2:8" ht="24" x14ac:dyDescent="0.25">
      <c r="B115" s="3" t="s">
        <v>293</v>
      </c>
      <c r="C115" s="7">
        <v>0.19243986254295534</v>
      </c>
      <c r="D115" s="7">
        <v>0.47766323024054985</v>
      </c>
      <c r="E115" s="7">
        <v>5.8419243986254296E-2</v>
      </c>
      <c r="F115" s="8">
        <v>0.20274914089347079</v>
      </c>
      <c r="G115" s="9">
        <v>6.8728522336769765E-2</v>
      </c>
      <c r="H115" s="55">
        <f t="shared" si="4"/>
        <v>0.67010309278350522</v>
      </c>
    </row>
    <row r="116" spans="2:8" ht="24" x14ac:dyDescent="0.25">
      <c r="B116" s="3" t="s">
        <v>282</v>
      </c>
      <c r="C116" s="7">
        <v>0.23711340206185566</v>
      </c>
      <c r="D116" s="7">
        <v>0.42268041237113402</v>
      </c>
      <c r="E116" s="7">
        <v>0.13402061855670103</v>
      </c>
      <c r="F116" s="8">
        <v>0.1718213058419244</v>
      </c>
      <c r="G116" s="9">
        <v>3.4364261168384883E-2</v>
      </c>
      <c r="H116" s="55">
        <f t="shared" si="4"/>
        <v>0.65979381443298968</v>
      </c>
    </row>
    <row r="117" spans="2:8" ht="24" x14ac:dyDescent="0.25">
      <c r="B117" s="3" t="s">
        <v>295</v>
      </c>
      <c r="C117" s="7">
        <v>0.1718213058419244</v>
      </c>
      <c r="D117" s="7">
        <v>0.48109965635738833</v>
      </c>
      <c r="E117" s="7">
        <v>0.12371134020618557</v>
      </c>
      <c r="F117" s="8">
        <v>0.19587628865979381</v>
      </c>
      <c r="G117" s="9">
        <v>2.7491408934707903E-2</v>
      </c>
      <c r="H117" s="55">
        <f t="shared" si="4"/>
        <v>0.65292096219931273</v>
      </c>
    </row>
    <row r="118" spans="2:8" ht="24" x14ac:dyDescent="0.25">
      <c r="B118" s="3" t="s">
        <v>285</v>
      </c>
      <c r="C118" s="7">
        <v>0.16151202749140894</v>
      </c>
      <c r="D118" s="7">
        <v>0.47079037800687284</v>
      </c>
      <c r="E118" s="7">
        <v>0.20618556701030927</v>
      </c>
      <c r="F118" s="8">
        <v>0.14776632302405499</v>
      </c>
      <c r="G118" s="9">
        <v>1.3745704467353952E-2</v>
      </c>
      <c r="H118" s="55">
        <f t="shared" si="4"/>
        <v>0.63230240549828176</v>
      </c>
    </row>
    <row r="119" spans="2:8" x14ac:dyDescent="0.25">
      <c r="B119" s="3" t="s">
        <v>289</v>
      </c>
      <c r="C119" s="7">
        <v>0.10996563573883161</v>
      </c>
      <c r="D119" s="7">
        <v>0.48797250859106528</v>
      </c>
      <c r="E119" s="7">
        <v>0.19587628865979381</v>
      </c>
      <c r="F119" s="8">
        <v>0.19243986254295534</v>
      </c>
      <c r="G119" s="9">
        <v>1.3745704467353952E-2</v>
      </c>
      <c r="H119" s="55">
        <f t="shared" si="4"/>
        <v>0.59793814432989689</v>
      </c>
    </row>
    <row r="120" spans="2:8" ht="24" x14ac:dyDescent="0.25">
      <c r="B120" s="3" t="s">
        <v>281</v>
      </c>
      <c r="C120" s="7">
        <v>9.6219931271477668E-2</v>
      </c>
      <c r="D120" s="7">
        <v>0.4329896907216495</v>
      </c>
      <c r="E120" s="7">
        <v>0.19587628865979381</v>
      </c>
      <c r="F120" s="8">
        <v>0.24742268041237114</v>
      </c>
      <c r="G120" s="9">
        <v>2.7491408934707903E-2</v>
      </c>
      <c r="H120" s="55">
        <f t="shared" si="4"/>
        <v>0.52920962199312716</v>
      </c>
    </row>
    <row r="121" spans="2:8" ht="24" x14ac:dyDescent="0.25">
      <c r="B121" s="3" t="s">
        <v>279</v>
      </c>
      <c r="C121" s="7">
        <v>9.2783505154639179E-2</v>
      </c>
      <c r="D121" s="7">
        <v>0.42955326460481097</v>
      </c>
      <c r="E121" s="7">
        <v>0.13745704467353953</v>
      </c>
      <c r="F121" s="8">
        <v>0.30240549828178692</v>
      </c>
      <c r="G121" s="9">
        <v>3.7800687285223365E-2</v>
      </c>
      <c r="H121" s="55">
        <f t="shared" si="4"/>
        <v>0.52233676975945009</v>
      </c>
    </row>
    <row r="122" spans="2:8" ht="24" x14ac:dyDescent="0.25">
      <c r="B122" s="3" t="s">
        <v>292</v>
      </c>
      <c r="C122" s="7">
        <v>0.17869415807560138</v>
      </c>
      <c r="D122" s="7">
        <v>0.32989690721649484</v>
      </c>
      <c r="E122" s="7">
        <v>0.24054982817869416</v>
      </c>
      <c r="F122" s="8">
        <v>0.18213058419243985</v>
      </c>
      <c r="G122" s="9">
        <v>6.8728522336769765E-2</v>
      </c>
      <c r="H122" s="55">
        <f t="shared" si="4"/>
        <v>0.50859106529209619</v>
      </c>
    </row>
    <row r="123" spans="2:8" ht="24" x14ac:dyDescent="0.25">
      <c r="B123" s="3" t="s">
        <v>291</v>
      </c>
      <c r="C123" s="7">
        <v>0.1134020618556701</v>
      </c>
      <c r="D123" s="7">
        <v>0.3436426116838488</v>
      </c>
      <c r="E123" s="7">
        <v>0.1718213058419244</v>
      </c>
      <c r="F123" s="8">
        <v>0.31615120274914088</v>
      </c>
      <c r="G123" s="9">
        <v>5.4982817869415807E-2</v>
      </c>
      <c r="H123" s="55">
        <f t="shared" si="4"/>
        <v>0.45704467353951889</v>
      </c>
    </row>
    <row r="124" spans="2:8" ht="24" x14ac:dyDescent="0.25">
      <c r="B124" s="25" t="s">
        <v>290</v>
      </c>
      <c r="C124" s="10">
        <v>6.8728522336769765E-2</v>
      </c>
      <c r="D124" s="10">
        <v>0.2611683848797251</v>
      </c>
      <c r="E124" s="10">
        <v>0.13402061855670103</v>
      </c>
      <c r="F124" s="11">
        <v>0.48109965635738833</v>
      </c>
      <c r="G124" s="12">
        <v>5.4982817869415807E-2</v>
      </c>
      <c r="H124" s="55">
        <f t="shared" si="4"/>
        <v>0.32989690721649489</v>
      </c>
    </row>
    <row r="125" spans="2:8" x14ac:dyDescent="0.25">
      <c r="B125" s="6" t="s">
        <v>288</v>
      </c>
      <c r="C125" s="13">
        <v>1.7182130584192441E-2</v>
      </c>
      <c r="D125" s="13">
        <v>0.18213058419243985</v>
      </c>
      <c r="E125" s="13">
        <v>0.27491408934707906</v>
      </c>
      <c r="F125" s="14">
        <v>0.43986254295532645</v>
      </c>
      <c r="G125" s="15">
        <v>8.5910652920962199E-2</v>
      </c>
      <c r="H125" s="55">
        <f t="shared" si="4"/>
        <v>0.19931271477663229</v>
      </c>
    </row>
  </sheetData>
  <autoFilter ref="B105:H125" xr:uid="{A5BDEC18-6DF0-43BB-AAD1-062AEC620B7D}">
    <sortState xmlns:xlrd2="http://schemas.microsoft.com/office/spreadsheetml/2017/richdata2" ref="B106:H125">
      <sortCondition descending="1" ref="H106:H125"/>
    </sortState>
  </autoFilter>
  <pageMargins left="0.7" right="0.7" top="0.75" bottom="0.75" header="0.3" footer="0.3"/>
  <drawing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12AD7-29FC-4F9B-BFB5-E81A06DDCA45}">
  <sheetPr>
    <tabColor rgb="FF00B0F0"/>
  </sheetPr>
  <dimension ref="B2:S125"/>
  <sheetViews>
    <sheetView workbookViewId="0">
      <selection activeCell="O5" sqref="O5:S24"/>
    </sheetView>
  </sheetViews>
  <sheetFormatPr defaultRowHeight="15" x14ac:dyDescent="0.25"/>
  <cols>
    <col min="2" max="2" width="30.625" customWidth="1"/>
    <col min="3" max="7" width="13.625" customWidth="1"/>
    <col min="14" max="14" width="46.375" customWidth="1"/>
    <col min="16" max="19" width="13" customWidth="1"/>
  </cols>
  <sheetData>
    <row r="2" spans="2:19" ht="13.9" x14ac:dyDescent="0.25">
      <c r="B2" s="29" t="s">
        <v>277</v>
      </c>
      <c r="N2" s="2" t="s">
        <v>302</v>
      </c>
    </row>
    <row r="4" spans="2:19" ht="34.15" x14ac:dyDescent="0.25">
      <c r="B4" s="52"/>
      <c r="C4" s="54" t="s">
        <v>97</v>
      </c>
      <c r="D4" s="54" t="s">
        <v>98</v>
      </c>
      <c r="E4" s="54" t="s">
        <v>57</v>
      </c>
      <c r="F4" s="53" t="s">
        <v>99</v>
      </c>
      <c r="G4" s="51" t="s">
        <v>100</v>
      </c>
      <c r="H4" s="26" t="s">
        <v>298</v>
      </c>
      <c r="I4" s="26" t="s">
        <v>299</v>
      </c>
      <c r="J4" s="26" t="s">
        <v>300</v>
      </c>
      <c r="K4" s="27" t="s">
        <v>301</v>
      </c>
      <c r="N4" s="47"/>
      <c r="O4" s="17" t="s">
        <v>0</v>
      </c>
      <c r="P4" s="18" t="s">
        <v>423</v>
      </c>
      <c r="Q4" s="18" t="s">
        <v>362</v>
      </c>
      <c r="R4" s="19" t="s">
        <v>733</v>
      </c>
      <c r="S4" s="20" t="s">
        <v>734</v>
      </c>
    </row>
    <row r="5" spans="2:19" ht="22.9" x14ac:dyDescent="0.25">
      <c r="B5" s="3" t="s">
        <v>278</v>
      </c>
      <c r="C5" s="7">
        <v>0.39191729323308272</v>
      </c>
      <c r="D5" s="7">
        <v>0.5357142857142857</v>
      </c>
      <c r="E5" s="7">
        <v>5.5451127819548869E-2</v>
      </c>
      <c r="F5" s="8">
        <v>1.6917293233082706E-2</v>
      </c>
      <c r="G5" s="9">
        <v>0</v>
      </c>
      <c r="H5" s="55">
        <v>0.92763157894736836</v>
      </c>
      <c r="I5" s="55">
        <v>5.5451127819548869E-2</v>
      </c>
      <c r="J5" s="55">
        <v>1.6917293233082706E-2</v>
      </c>
      <c r="K5" s="55">
        <v>0.9107142857142857</v>
      </c>
      <c r="N5" s="59" t="s">
        <v>278</v>
      </c>
      <c r="O5" s="58">
        <v>0.92763157894736836</v>
      </c>
      <c r="P5" s="58">
        <v>0.9285714285714286</v>
      </c>
      <c r="Q5" s="58">
        <v>0.84615384615384615</v>
      </c>
      <c r="R5" s="58">
        <v>0.96470588235294119</v>
      </c>
      <c r="S5" s="58">
        <v>0.94501718213058417</v>
      </c>
    </row>
    <row r="6" spans="2:19" ht="24" x14ac:dyDescent="0.25">
      <c r="B6" s="3" t="s">
        <v>279</v>
      </c>
      <c r="C6" s="7">
        <v>9.680451127819549E-2</v>
      </c>
      <c r="D6" s="7">
        <v>0.42199248120300753</v>
      </c>
      <c r="E6" s="7">
        <v>0.14191729323308272</v>
      </c>
      <c r="F6" s="8">
        <v>0.29605263157894735</v>
      </c>
      <c r="G6" s="9">
        <v>4.3233082706766915E-2</v>
      </c>
      <c r="H6" s="55">
        <v>0.51879699248120303</v>
      </c>
      <c r="I6" s="55">
        <v>0.14191729323308272</v>
      </c>
      <c r="J6" s="55">
        <v>0.33928571428571425</v>
      </c>
      <c r="K6" s="55">
        <v>0.17951127819548879</v>
      </c>
      <c r="N6" s="59" t="s">
        <v>279</v>
      </c>
      <c r="O6" s="58">
        <v>0.51879699248120303</v>
      </c>
      <c r="P6" s="58">
        <v>0.60119047619047616</v>
      </c>
      <c r="Q6" s="58">
        <v>0.70329670329670324</v>
      </c>
      <c r="R6" s="58">
        <v>0.27450980392156865</v>
      </c>
      <c r="S6" s="58">
        <v>0.52233676975945009</v>
      </c>
    </row>
    <row r="7" spans="2:19" ht="24" x14ac:dyDescent="0.25">
      <c r="B7" s="3" t="s">
        <v>280</v>
      </c>
      <c r="C7" s="7">
        <v>0.15037593984962405</v>
      </c>
      <c r="D7" s="7">
        <v>0.53383458646616544</v>
      </c>
      <c r="E7" s="7">
        <v>0.16917293233082706</v>
      </c>
      <c r="F7" s="8">
        <v>0.13909774436090225</v>
      </c>
      <c r="G7" s="9">
        <v>7.5187969924812026E-3</v>
      </c>
      <c r="H7" s="55">
        <v>0.68421052631578949</v>
      </c>
      <c r="I7" s="55">
        <v>0.16917293233082706</v>
      </c>
      <c r="J7" s="55">
        <v>0.14661654135338345</v>
      </c>
      <c r="K7" s="55">
        <v>0.53759398496240607</v>
      </c>
      <c r="N7" s="59" t="s">
        <v>280</v>
      </c>
      <c r="O7" s="58">
        <v>0.68421052631578949</v>
      </c>
      <c r="P7" s="58">
        <v>0.55059523809523814</v>
      </c>
      <c r="Q7" s="58">
        <v>0.46153846153846151</v>
      </c>
      <c r="R7" s="58">
        <v>0.85882352941176476</v>
      </c>
      <c r="S7" s="58">
        <v>0.82474226804123707</v>
      </c>
    </row>
    <row r="8" spans="2:19" ht="13.9" x14ac:dyDescent="0.25">
      <c r="B8" s="3" t="s">
        <v>281</v>
      </c>
      <c r="C8" s="7">
        <v>5.4511278195488719E-2</v>
      </c>
      <c r="D8" s="7">
        <v>0.35338345864661652</v>
      </c>
      <c r="E8" s="7">
        <v>0.18327067669172933</v>
      </c>
      <c r="F8" s="8">
        <v>0.37030075187969924</v>
      </c>
      <c r="G8" s="9">
        <v>3.8533834586466163E-2</v>
      </c>
      <c r="H8" s="55">
        <v>0.40789473684210525</v>
      </c>
      <c r="I8" s="55">
        <v>0.18327067669172933</v>
      </c>
      <c r="J8" s="55">
        <v>0.40883458646616538</v>
      </c>
      <c r="K8" s="55">
        <v>-9.3984962406012951E-4</v>
      </c>
      <c r="N8" s="59" t="s">
        <v>281</v>
      </c>
      <c r="O8" s="58">
        <v>0.40789473684210525</v>
      </c>
      <c r="P8" s="58">
        <v>0.36011904761904762</v>
      </c>
      <c r="Q8" s="58">
        <v>0.28021978021978022</v>
      </c>
      <c r="R8" s="58">
        <v>0.42352941176470588</v>
      </c>
      <c r="S8" s="58">
        <v>0.52920962199312716</v>
      </c>
    </row>
    <row r="9" spans="2:19" ht="24" x14ac:dyDescent="0.25">
      <c r="B9" s="3" t="s">
        <v>282</v>
      </c>
      <c r="C9" s="7">
        <v>0.20488721804511278</v>
      </c>
      <c r="D9" s="7">
        <v>0.49342105263157893</v>
      </c>
      <c r="E9" s="7">
        <v>0.13815789473684212</v>
      </c>
      <c r="F9" s="8">
        <v>0.14379699248120301</v>
      </c>
      <c r="G9" s="9">
        <v>1.9736842105263157E-2</v>
      </c>
      <c r="H9" s="55">
        <v>0.69830827067669166</v>
      </c>
      <c r="I9" s="55">
        <v>0.13815789473684212</v>
      </c>
      <c r="J9" s="55">
        <v>0.16353383458646617</v>
      </c>
      <c r="K9" s="55">
        <v>0.53477443609022546</v>
      </c>
      <c r="N9" s="59" t="s">
        <v>282</v>
      </c>
      <c r="O9" s="58">
        <v>0.69830827067669166</v>
      </c>
      <c r="P9" s="58">
        <v>0.7678571428571429</v>
      </c>
      <c r="Q9" s="58">
        <v>0.62087912087912089</v>
      </c>
      <c r="R9" s="58">
        <v>0.70588235294117652</v>
      </c>
      <c r="S9" s="58">
        <v>0.65979381443298968</v>
      </c>
    </row>
    <row r="10" spans="2:19" ht="22.9" x14ac:dyDescent="0.25">
      <c r="B10" s="3" t="s">
        <v>283</v>
      </c>
      <c r="C10" s="7">
        <v>0.47744360902255639</v>
      </c>
      <c r="D10" s="7">
        <v>0.47744360902255639</v>
      </c>
      <c r="E10" s="7">
        <v>3.5714285714285712E-2</v>
      </c>
      <c r="F10" s="8">
        <v>7.5187969924812026E-3</v>
      </c>
      <c r="G10" s="9">
        <v>1.8796992481203006E-3</v>
      </c>
      <c r="H10" s="55">
        <v>0.95488721804511278</v>
      </c>
      <c r="I10" s="55">
        <v>3.5714285714285712E-2</v>
      </c>
      <c r="J10" s="55">
        <v>9.3984962406015032E-3</v>
      </c>
      <c r="K10" s="55">
        <v>0.94548872180451127</v>
      </c>
      <c r="N10" s="59" t="s">
        <v>283</v>
      </c>
      <c r="O10" s="58">
        <v>0.95488721804511278</v>
      </c>
      <c r="P10" s="58">
        <v>0.94940476190476186</v>
      </c>
      <c r="Q10" s="58">
        <v>0.87912087912087911</v>
      </c>
      <c r="R10" s="58">
        <v>0.99215686274509807</v>
      </c>
      <c r="S10" s="58">
        <v>0.97594501718213056</v>
      </c>
    </row>
    <row r="11" spans="2:19" ht="13.9" x14ac:dyDescent="0.25">
      <c r="B11" s="3" t="s">
        <v>284</v>
      </c>
      <c r="C11" s="7">
        <v>0.21052631578947367</v>
      </c>
      <c r="D11" s="7">
        <v>0.59868421052631582</v>
      </c>
      <c r="E11" s="7">
        <v>0.12969924812030076</v>
      </c>
      <c r="F11" s="8">
        <v>5.4511278195488719E-2</v>
      </c>
      <c r="G11" s="9">
        <v>6.5789473684210523E-3</v>
      </c>
      <c r="H11" s="55">
        <v>0.80921052631578949</v>
      </c>
      <c r="I11" s="55">
        <v>0.12969924812030076</v>
      </c>
      <c r="J11" s="55">
        <v>6.1090225563909771E-2</v>
      </c>
      <c r="K11" s="55">
        <v>0.74812030075187974</v>
      </c>
      <c r="N11" s="59" t="s">
        <v>284</v>
      </c>
      <c r="O11" s="58">
        <v>0.80921052631578949</v>
      </c>
      <c r="P11" s="58">
        <v>0.72023809523809523</v>
      </c>
      <c r="Q11" s="58">
        <v>0.67032967032967028</v>
      </c>
      <c r="R11" s="58">
        <v>0.94117647058823528</v>
      </c>
      <c r="S11" s="58">
        <v>0.88316151202749138</v>
      </c>
    </row>
    <row r="12" spans="2:19" ht="22.9" x14ac:dyDescent="0.25">
      <c r="B12" s="3" t="s">
        <v>285</v>
      </c>
      <c r="C12" s="7">
        <v>0.11090225563909774</v>
      </c>
      <c r="D12" s="7">
        <v>0.43233082706766918</v>
      </c>
      <c r="E12" s="7">
        <v>0.18703007518796994</v>
      </c>
      <c r="F12" s="8">
        <v>0.24906015037593984</v>
      </c>
      <c r="G12" s="9">
        <v>2.0676691729323307E-2</v>
      </c>
      <c r="H12" s="55">
        <v>0.54323308270676696</v>
      </c>
      <c r="I12" s="55">
        <v>0.18703007518796994</v>
      </c>
      <c r="J12" s="55">
        <v>0.26973684210526316</v>
      </c>
      <c r="K12" s="55">
        <v>0.27349624060150379</v>
      </c>
      <c r="N12" s="59" t="s">
        <v>285</v>
      </c>
      <c r="O12" s="58">
        <v>0.54323308270676696</v>
      </c>
      <c r="P12" s="58">
        <v>0.42857142857142855</v>
      </c>
      <c r="Q12" s="58">
        <v>0.43956043956043955</v>
      </c>
      <c r="R12" s="58">
        <v>0.66666666666666663</v>
      </c>
      <c r="S12" s="58">
        <v>0.63230240549828176</v>
      </c>
    </row>
    <row r="13" spans="2:19" ht="34.15" x14ac:dyDescent="0.25">
      <c r="B13" s="3" t="s">
        <v>286</v>
      </c>
      <c r="C13" s="7">
        <v>0.18515037593984962</v>
      </c>
      <c r="D13" s="7">
        <v>0.61184210526315785</v>
      </c>
      <c r="E13" s="7">
        <v>0.14567669172932332</v>
      </c>
      <c r="F13" s="8">
        <v>5.3571428571428568E-2</v>
      </c>
      <c r="G13" s="9">
        <v>3.7593984962406013E-3</v>
      </c>
      <c r="H13" s="55">
        <v>0.79699248120300747</v>
      </c>
      <c r="I13" s="55">
        <v>0.14567669172932332</v>
      </c>
      <c r="J13" s="55">
        <v>5.733082706766917E-2</v>
      </c>
      <c r="K13" s="55">
        <v>0.73966165413533835</v>
      </c>
      <c r="N13" s="59" t="s">
        <v>286</v>
      </c>
      <c r="O13" s="58">
        <v>0.79699248120300747</v>
      </c>
      <c r="P13" s="58">
        <v>0.75297619047619047</v>
      </c>
      <c r="Q13" s="58">
        <v>0.53846153846153855</v>
      </c>
      <c r="R13" s="58">
        <v>0.95294117647058818</v>
      </c>
      <c r="S13" s="58">
        <v>0.87285223367697595</v>
      </c>
    </row>
    <row r="14" spans="2:19" ht="22.9" x14ac:dyDescent="0.25">
      <c r="B14" s="3" t="s">
        <v>287</v>
      </c>
      <c r="C14" s="7">
        <v>0.38063909774436089</v>
      </c>
      <c r="D14" s="7">
        <v>0.49060150375939848</v>
      </c>
      <c r="E14" s="7">
        <v>5.827067669172932E-2</v>
      </c>
      <c r="F14" s="8">
        <v>6.0150375939849621E-2</v>
      </c>
      <c r="G14" s="9">
        <v>1.0338345864661654E-2</v>
      </c>
      <c r="H14" s="55">
        <v>0.87124060150375937</v>
      </c>
      <c r="I14" s="55">
        <v>5.827067669172932E-2</v>
      </c>
      <c r="J14" s="55">
        <v>7.0488721804511267E-2</v>
      </c>
      <c r="K14" s="55">
        <v>0.8007518796992481</v>
      </c>
      <c r="N14" s="59" t="s">
        <v>287</v>
      </c>
      <c r="O14" s="58">
        <v>0.87124060150375937</v>
      </c>
      <c r="P14" s="58">
        <v>0.8035714285714286</v>
      </c>
      <c r="Q14" s="58">
        <v>0.81868131868131866</v>
      </c>
      <c r="R14" s="58">
        <v>0.95294117647058818</v>
      </c>
      <c r="S14" s="58">
        <v>0.9106529209621993</v>
      </c>
    </row>
    <row r="15" spans="2:19" ht="13.9" x14ac:dyDescent="0.25">
      <c r="B15" s="3" t="s">
        <v>288</v>
      </c>
      <c r="C15" s="7">
        <v>1.1278195488721804E-2</v>
      </c>
      <c r="D15" s="7">
        <v>0.12687969924812031</v>
      </c>
      <c r="E15" s="7">
        <v>0.26127819548872183</v>
      </c>
      <c r="F15" s="8">
        <v>0.5</v>
      </c>
      <c r="G15" s="9">
        <v>0.10056390977443609</v>
      </c>
      <c r="H15" s="55">
        <v>0.13815789473684212</v>
      </c>
      <c r="I15" s="55">
        <v>0.26127819548872183</v>
      </c>
      <c r="J15" s="55">
        <v>0.60056390977443608</v>
      </c>
      <c r="K15" s="55">
        <v>-0.46240601503759393</v>
      </c>
      <c r="N15" s="59" t="s">
        <v>288</v>
      </c>
      <c r="O15" s="58">
        <v>0.13815789473684212</v>
      </c>
      <c r="P15" s="58">
        <v>0.11904761904761904</v>
      </c>
      <c r="Q15" s="58">
        <v>3.8461538461538464E-2</v>
      </c>
      <c r="R15" s="58">
        <v>0.1647058823529412</v>
      </c>
      <c r="S15" s="58">
        <v>0.19931271477663229</v>
      </c>
    </row>
    <row r="16" spans="2:19" ht="13.9" x14ac:dyDescent="0.25">
      <c r="B16" s="3" t="s">
        <v>289</v>
      </c>
      <c r="C16" s="7">
        <v>8.646616541353383E-2</v>
      </c>
      <c r="D16" s="7">
        <v>0.44172932330827069</v>
      </c>
      <c r="E16" s="7">
        <v>0.19736842105263158</v>
      </c>
      <c r="F16" s="8">
        <v>0.2575187969924812</v>
      </c>
      <c r="G16" s="9">
        <v>1.6917293233082706E-2</v>
      </c>
      <c r="H16" s="55">
        <v>0.52819548872180455</v>
      </c>
      <c r="I16" s="55">
        <v>0.19736842105263158</v>
      </c>
      <c r="J16" s="55">
        <v>0.27443609022556392</v>
      </c>
      <c r="K16" s="55">
        <v>0.25375939849624063</v>
      </c>
      <c r="N16" s="59" t="s">
        <v>289</v>
      </c>
      <c r="O16" s="58">
        <v>0.52819548872180455</v>
      </c>
      <c r="P16" s="58">
        <v>0.45238095238095238</v>
      </c>
      <c r="Q16" s="58">
        <v>0.26923076923076922</v>
      </c>
      <c r="R16" s="58">
        <v>0.73333333333333339</v>
      </c>
      <c r="S16" s="58">
        <v>0.59793814432989689</v>
      </c>
    </row>
    <row r="17" spans="2:19" ht="24" x14ac:dyDescent="0.25">
      <c r="B17" s="3" t="s">
        <v>290</v>
      </c>
      <c r="C17" s="7">
        <v>4.8872180451127817E-2</v>
      </c>
      <c r="D17" s="7">
        <v>0.25845864661654133</v>
      </c>
      <c r="E17" s="7">
        <v>0.14567669172932332</v>
      </c>
      <c r="F17" s="8">
        <v>0.47932330827067671</v>
      </c>
      <c r="G17" s="9">
        <v>6.7669172932330823E-2</v>
      </c>
      <c r="H17" s="55">
        <v>0.30733082706766912</v>
      </c>
      <c r="I17" s="55">
        <v>0.14567669172932332</v>
      </c>
      <c r="J17" s="55">
        <v>0.54699248120300759</v>
      </c>
      <c r="K17" s="55">
        <v>-0.23966165413533846</v>
      </c>
      <c r="N17" s="59" t="s">
        <v>290</v>
      </c>
      <c r="O17" s="58">
        <v>0.30733082706766912</v>
      </c>
      <c r="P17" s="58">
        <v>0.32440476190476192</v>
      </c>
      <c r="Q17" s="58">
        <v>0.47802197802197799</v>
      </c>
      <c r="R17" s="58">
        <v>0.13725490196078433</v>
      </c>
      <c r="S17" s="58">
        <v>0.32989690721649489</v>
      </c>
    </row>
    <row r="18" spans="2:19" ht="22.9" x14ac:dyDescent="0.25">
      <c r="B18" s="3" t="s">
        <v>291</v>
      </c>
      <c r="C18" s="7">
        <v>7.5187969924812026E-2</v>
      </c>
      <c r="D18" s="7">
        <v>0.27725563909774437</v>
      </c>
      <c r="E18" s="7">
        <v>0.18327067669172933</v>
      </c>
      <c r="F18" s="8">
        <v>0.38909774436090228</v>
      </c>
      <c r="G18" s="9">
        <v>7.5187969924812026E-2</v>
      </c>
      <c r="H18" s="55">
        <v>0.35244360902255639</v>
      </c>
      <c r="I18" s="55">
        <v>0.18327067669172933</v>
      </c>
      <c r="J18" s="55">
        <v>0.4642857142857143</v>
      </c>
      <c r="K18" s="55">
        <v>-0.11184210526315791</v>
      </c>
      <c r="N18" s="59" t="s">
        <v>291</v>
      </c>
      <c r="O18" s="58">
        <v>0.35244360902255639</v>
      </c>
      <c r="P18" s="58">
        <v>0.34523809523809523</v>
      </c>
      <c r="Q18" s="58">
        <v>0.41208791208791212</v>
      </c>
      <c r="R18" s="58">
        <v>0.2</v>
      </c>
      <c r="S18" s="58">
        <v>0.45704467353951889</v>
      </c>
    </row>
    <row r="19" spans="2:19" ht="24" x14ac:dyDescent="0.25">
      <c r="B19" s="3" t="s">
        <v>292</v>
      </c>
      <c r="C19" s="7">
        <v>0.22838345864661655</v>
      </c>
      <c r="D19" s="7">
        <v>0.32330827067669171</v>
      </c>
      <c r="E19" s="7">
        <v>0.21052631578947367</v>
      </c>
      <c r="F19" s="8">
        <v>0.16259398496240601</v>
      </c>
      <c r="G19" s="9">
        <v>7.5187969924812026E-2</v>
      </c>
      <c r="H19" s="55">
        <v>0.55169172932330823</v>
      </c>
      <c r="I19" s="55">
        <v>0.21052631578947367</v>
      </c>
      <c r="J19" s="55">
        <v>0.23778195488721804</v>
      </c>
      <c r="K19" s="55">
        <v>0.31390977443609019</v>
      </c>
      <c r="N19" s="59" t="s">
        <v>292</v>
      </c>
      <c r="O19" s="58">
        <v>0.55169172932330823</v>
      </c>
      <c r="P19" s="58">
        <v>0.74404761904761907</v>
      </c>
      <c r="Q19" s="58">
        <v>0.42307692307692307</v>
      </c>
      <c r="R19" s="58">
        <v>0.4392156862745098</v>
      </c>
      <c r="S19" s="58">
        <v>0.50859106529209619</v>
      </c>
    </row>
    <row r="20" spans="2:19" ht="22.9" x14ac:dyDescent="0.25">
      <c r="B20" s="3" t="s">
        <v>293</v>
      </c>
      <c r="C20" s="7">
        <v>0.2424812030075188</v>
      </c>
      <c r="D20" s="7">
        <v>0.44454887218045114</v>
      </c>
      <c r="E20" s="7">
        <v>5.4511278195488719E-2</v>
      </c>
      <c r="F20" s="8">
        <v>0.21334586466165414</v>
      </c>
      <c r="G20" s="9">
        <v>4.5112781954887216E-2</v>
      </c>
      <c r="H20" s="55">
        <v>0.68703007518796988</v>
      </c>
      <c r="I20" s="55">
        <v>5.4511278195488719E-2</v>
      </c>
      <c r="J20" s="55">
        <v>0.25845864661654139</v>
      </c>
      <c r="K20" s="55">
        <v>0.42857142857142849</v>
      </c>
      <c r="N20" s="59" t="s">
        <v>293</v>
      </c>
      <c r="O20" s="58">
        <v>0.68703007518796988</v>
      </c>
      <c r="P20" s="58">
        <v>0.80952380952380953</v>
      </c>
      <c r="Q20" s="58">
        <v>0.22527472527472528</v>
      </c>
      <c r="R20" s="58">
        <v>0.87450980392156863</v>
      </c>
      <c r="S20" s="58">
        <v>0.67010309278350522</v>
      </c>
    </row>
    <row r="21" spans="2:19" ht="36" x14ac:dyDescent="0.25">
      <c r="B21" s="3" t="s">
        <v>294</v>
      </c>
      <c r="C21" s="7">
        <v>0.17857142857142858</v>
      </c>
      <c r="D21" s="7">
        <v>0.54041353383458646</v>
      </c>
      <c r="E21" s="7">
        <v>0.14379699248120301</v>
      </c>
      <c r="F21" s="8">
        <v>0.12218045112781954</v>
      </c>
      <c r="G21" s="9">
        <v>1.5037593984962405E-2</v>
      </c>
      <c r="H21" s="55">
        <v>0.71898496240601506</v>
      </c>
      <c r="I21" s="55">
        <v>0.14379699248120301</v>
      </c>
      <c r="J21" s="55">
        <v>0.13721804511278196</v>
      </c>
      <c r="K21" s="55">
        <v>0.58176691729323315</v>
      </c>
      <c r="N21" s="59" t="s">
        <v>294</v>
      </c>
      <c r="O21" s="58">
        <v>0.71898496240601506</v>
      </c>
      <c r="P21" s="58">
        <v>0.6785714285714286</v>
      </c>
      <c r="Q21" s="58">
        <v>0.60439560439560436</v>
      </c>
      <c r="R21" s="58">
        <v>0.76470588235294112</v>
      </c>
      <c r="S21" s="58">
        <v>0.79725085910652926</v>
      </c>
    </row>
    <row r="22" spans="2:19" ht="22.9" x14ac:dyDescent="0.25">
      <c r="B22" s="3" t="s">
        <v>295</v>
      </c>
      <c r="C22" s="7">
        <v>8.834586466165413E-2</v>
      </c>
      <c r="D22" s="7">
        <v>0.39473684210526316</v>
      </c>
      <c r="E22" s="7">
        <v>0.12218045112781954</v>
      </c>
      <c r="F22" s="8">
        <v>0.32800751879699247</v>
      </c>
      <c r="G22" s="9">
        <v>6.672932330827068E-2</v>
      </c>
      <c r="H22" s="55">
        <v>0.48308270676691728</v>
      </c>
      <c r="I22" s="55">
        <v>0.12218045112781954</v>
      </c>
      <c r="J22" s="55">
        <v>0.39473684210526316</v>
      </c>
      <c r="K22" s="55">
        <v>8.8345864661654117E-2</v>
      </c>
      <c r="N22" s="59" t="s">
        <v>295</v>
      </c>
      <c r="O22" s="58">
        <v>0.48308270676691728</v>
      </c>
      <c r="P22" s="58">
        <v>0.39583333333333331</v>
      </c>
      <c r="Q22" s="58">
        <v>0.58791208791208793</v>
      </c>
      <c r="R22" s="58">
        <v>0.3294117647058824</v>
      </c>
      <c r="S22" s="58">
        <v>0.65292096219931273</v>
      </c>
    </row>
    <row r="23" spans="2:19" x14ac:dyDescent="0.25">
      <c r="B23" s="25" t="s">
        <v>296</v>
      </c>
      <c r="C23" s="10">
        <v>0.11466165413533834</v>
      </c>
      <c r="D23" s="10">
        <v>0.54135338345864659</v>
      </c>
      <c r="E23" s="10">
        <v>0.19642857142857142</v>
      </c>
      <c r="F23" s="11">
        <v>0.12218045112781954</v>
      </c>
      <c r="G23" s="12">
        <v>2.5375939849624059E-2</v>
      </c>
      <c r="H23" s="55">
        <v>0.65601503759398494</v>
      </c>
      <c r="I23" s="55">
        <v>0.19642857142857142</v>
      </c>
      <c r="J23" s="55">
        <v>0.14755639097744361</v>
      </c>
      <c r="K23" s="55">
        <v>0.50845864661654128</v>
      </c>
      <c r="N23" s="59" t="s">
        <v>296</v>
      </c>
      <c r="O23" s="58">
        <v>0.65601503759398494</v>
      </c>
      <c r="P23" s="58">
        <v>0.5535714285714286</v>
      </c>
      <c r="Q23" s="58">
        <v>0.58791208791208782</v>
      </c>
      <c r="R23" s="58">
        <v>0.73725490196078425</v>
      </c>
      <c r="S23" s="58">
        <v>0.74570446735395191</v>
      </c>
    </row>
    <row r="24" spans="2:19" ht="24" x14ac:dyDescent="0.25">
      <c r="B24" s="6" t="s">
        <v>297</v>
      </c>
      <c r="C24" s="13">
        <v>0.35714285714285715</v>
      </c>
      <c r="D24" s="13">
        <v>0.48402255639097747</v>
      </c>
      <c r="E24" s="13">
        <v>0.10338345864661654</v>
      </c>
      <c r="F24" s="14">
        <v>3.9473684210526314E-2</v>
      </c>
      <c r="G24" s="15">
        <v>1.5977443609022556E-2</v>
      </c>
      <c r="H24" s="55">
        <v>0.84116541353383467</v>
      </c>
      <c r="I24" s="55">
        <v>0.10338345864661654</v>
      </c>
      <c r="J24" s="55">
        <v>5.5451127819548869E-2</v>
      </c>
      <c r="K24" s="55">
        <v>0.78571428571428581</v>
      </c>
      <c r="N24" s="59" t="s">
        <v>297</v>
      </c>
      <c r="O24" s="58">
        <v>0.84116541353383467</v>
      </c>
      <c r="P24" s="58">
        <v>0.92559523809523814</v>
      </c>
      <c r="Q24" s="58">
        <v>0.76373626373626369</v>
      </c>
      <c r="R24" s="58">
        <v>0.8</v>
      </c>
      <c r="S24" s="58">
        <v>0.82817869415807555</v>
      </c>
    </row>
    <row r="27" spans="2:19" ht="13.9" x14ac:dyDescent="0.25">
      <c r="B27" s="18" t="s">
        <v>423</v>
      </c>
      <c r="N27" s="2" t="s">
        <v>303</v>
      </c>
    </row>
    <row r="29" spans="2:19" ht="36" x14ac:dyDescent="0.25">
      <c r="B29" s="52"/>
      <c r="C29" s="54" t="s">
        <v>97</v>
      </c>
      <c r="D29" s="54" t="s">
        <v>98</v>
      </c>
      <c r="E29" s="54" t="s">
        <v>57</v>
      </c>
      <c r="F29" s="53" t="s">
        <v>99</v>
      </c>
      <c r="G29" s="51" t="s">
        <v>100</v>
      </c>
      <c r="H29" s="26" t="s">
        <v>298</v>
      </c>
      <c r="I29" s="26" t="s">
        <v>299</v>
      </c>
      <c r="J29" s="26" t="s">
        <v>300</v>
      </c>
      <c r="K29" s="27" t="s">
        <v>301</v>
      </c>
      <c r="N29" s="47"/>
      <c r="O29" s="17" t="s">
        <v>0</v>
      </c>
      <c r="P29" s="18" t="s">
        <v>423</v>
      </c>
      <c r="Q29" s="18" t="s">
        <v>362</v>
      </c>
      <c r="R29" s="19" t="s">
        <v>733</v>
      </c>
      <c r="S29" s="20" t="s">
        <v>734</v>
      </c>
    </row>
    <row r="30" spans="2:19" ht="24" x14ac:dyDescent="0.25">
      <c r="B30" s="3" t="s">
        <v>278</v>
      </c>
      <c r="C30" s="7">
        <v>0.38690476190476192</v>
      </c>
      <c r="D30" s="7">
        <v>0.54166666666666663</v>
      </c>
      <c r="E30" s="7">
        <v>4.1666666666666664E-2</v>
      </c>
      <c r="F30" s="8">
        <v>2.976190476190476E-2</v>
      </c>
      <c r="G30" s="9">
        <v>0</v>
      </c>
      <c r="H30" s="55">
        <v>0.9285714285714286</v>
      </c>
      <c r="I30" s="55">
        <v>4.1666666666666664E-2</v>
      </c>
      <c r="J30" s="55">
        <v>2.976190476190476E-2</v>
      </c>
      <c r="K30" s="55">
        <v>0.89880952380952384</v>
      </c>
      <c r="N30" s="59" t="s">
        <v>278</v>
      </c>
      <c r="O30" s="58">
        <v>0.9107142857142857</v>
      </c>
      <c r="P30" s="58">
        <v>0.89880952380952384</v>
      </c>
      <c r="Q30" s="58">
        <v>0.82967032967032961</v>
      </c>
      <c r="R30" s="58">
        <v>0.95686274509803926</v>
      </c>
      <c r="S30" s="58">
        <v>0.93470790378006874</v>
      </c>
    </row>
    <row r="31" spans="2:19" ht="24" x14ac:dyDescent="0.25">
      <c r="B31" s="3" t="s">
        <v>279</v>
      </c>
      <c r="C31" s="7">
        <v>0.12202380952380952</v>
      </c>
      <c r="D31" s="7">
        <v>0.47916666666666669</v>
      </c>
      <c r="E31" s="7">
        <v>0.16369047619047619</v>
      </c>
      <c r="F31" s="8">
        <v>0.20535714285714285</v>
      </c>
      <c r="G31" s="9">
        <v>2.976190476190476E-2</v>
      </c>
      <c r="H31" s="55">
        <v>0.60119047619047616</v>
      </c>
      <c r="I31" s="55">
        <v>0.16369047619047619</v>
      </c>
      <c r="J31" s="55">
        <v>0.23511904761904762</v>
      </c>
      <c r="K31" s="55">
        <v>0.36607142857142855</v>
      </c>
      <c r="N31" s="59" t="s">
        <v>279</v>
      </c>
      <c r="O31" s="58">
        <v>0.17951127819548879</v>
      </c>
      <c r="P31" s="58">
        <v>0.36607142857142855</v>
      </c>
      <c r="Q31" s="58">
        <v>0.54945054945054939</v>
      </c>
      <c r="R31" s="58">
        <v>-0.33333333333333326</v>
      </c>
      <c r="S31" s="58">
        <v>0.18213058419243983</v>
      </c>
    </row>
    <row r="32" spans="2:19" ht="24" x14ac:dyDescent="0.25">
      <c r="B32" s="3" t="s">
        <v>280</v>
      </c>
      <c r="C32" s="7">
        <v>9.8214285714285712E-2</v>
      </c>
      <c r="D32" s="7">
        <v>0.45238095238095238</v>
      </c>
      <c r="E32" s="7">
        <v>0.22321428571428573</v>
      </c>
      <c r="F32" s="8">
        <v>0.22321428571428573</v>
      </c>
      <c r="G32" s="9">
        <v>2.976190476190476E-3</v>
      </c>
      <c r="H32" s="55">
        <v>0.55059523809523814</v>
      </c>
      <c r="I32" s="55">
        <v>0.22321428571428573</v>
      </c>
      <c r="J32" s="55">
        <v>0.22619047619047619</v>
      </c>
      <c r="K32" s="55">
        <v>0.32440476190476197</v>
      </c>
      <c r="N32" s="59" t="s">
        <v>280</v>
      </c>
      <c r="O32" s="58">
        <v>0.53759398496240607</v>
      </c>
      <c r="P32" s="58">
        <v>0.32440476190476197</v>
      </c>
      <c r="Q32" s="58">
        <v>0.18681318681318682</v>
      </c>
      <c r="R32" s="58">
        <v>0.79607843137254908</v>
      </c>
      <c r="S32" s="58">
        <v>0.77663230240549819</v>
      </c>
    </row>
    <row r="33" spans="2:19" ht="24" x14ac:dyDescent="0.25">
      <c r="B33" s="3" t="s">
        <v>281</v>
      </c>
      <c r="C33" s="7">
        <v>4.4642857142857144E-2</v>
      </c>
      <c r="D33" s="7">
        <v>0.31547619047619047</v>
      </c>
      <c r="E33" s="7">
        <v>0.16964285714285715</v>
      </c>
      <c r="F33" s="8">
        <v>0.43154761904761907</v>
      </c>
      <c r="G33" s="9">
        <v>3.8690476190476192E-2</v>
      </c>
      <c r="H33" s="55">
        <v>0.36011904761904762</v>
      </c>
      <c r="I33" s="55">
        <v>0.16964285714285715</v>
      </c>
      <c r="J33" s="55">
        <v>0.47023809523809523</v>
      </c>
      <c r="K33" s="55">
        <v>-0.11011904761904762</v>
      </c>
      <c r="N33" s="59" t="s">
        <v>281</v>
      </c>
      <c r="O33" s="58">
        <v>-9.3984962406012951E-4</v>
      </c>
      <c r="P33" s="58">
        <v>-0.11011904761904762</v>
      </c>
      <c r="Q33" s="58">
        <v>-0.21428571428571425</v>
      </c>
      <c r="R33" s="58">
        <v>3.9215686274509665E-3</v>
      </c>
      <c r="S33" s="58">
        <v>0.25429553264604809</v>
      </c>
    </row>
    <row r="34" spans="2:19" ht="24" x14ac:dyDescent="0.25">
      <c r="B34" s="3" t="s">
        <v>282</v>
      </c>
      <c r="C34" s="7">
        <v>0.22023809523809523</v>
      </c>
      <c r="D34" s="7">
        <v>0.54761904761904767</v>
      </c>
      <c r="E34" s="7">
        <v>0.13095238095238096</v>
      </c>
      <c r="F34" s="8">
        <v>9.5238095238095233E-2</v>
      </c>
      <c r="G34" s="9">
        <v>5.9523809523809521E-3</v>
      </c>
      <c r="H34" s="55">
        <v>0.7678571428571429</v>
      </c>
      <c r="I34" s="55">
        <v>0.13095238095238096</v>
      </c>
      <c r="J34" s="55">
        <v>0.10119047619047619</v>
      </c>
      <c r="K34" s="55">
        <v>0.66666666666666674</v>
      </c>
      <c r="N34" s="59" t="s">
        <v>282</v>
      </c>
      <c r="O34" s="58">
        <v>0.53477443609022546</v>
      </c>
      <c r="P34" s="58">
        <v>0.66666666666666674</v>
      </c>
      <c r="Q34" s="58">
        <v>0.42307692307692307</v>
      </c>
      <c r="R34" s="58">
        <v>0.53333333333333344</v>
      </c>
      <c r="S34" s="58">
        <v>0.45360824742268041</v>
      </c>
    </row>
    <row r="35" spans="2:19" ht="24" x14ac:dyDescent="0.25">
      <c r="B35" s="3" t="s">
        <v>283</v>
      </c>
      <c r="C35" s="7">
        <v>0.46726190476190477</v>
      </c>
      <c r="D35" s="7">
        <v>0.48214285714285715</v>
      </c>
      <c r="E35" s="7">
        <v>3.8690476190476192E-2</v>
      </c>
      <c r="F35" s="8">
        <v>8.9285714285714281E-3</v>
      </c>
      <c r="G35" s="9">
        <v>2.976190476190476E-3</v>
      </c>
      <c r="H35" s="55">
        <v>0.94940476190476186</v>
      </c>
      <c r="I35" s="55">
        <v>3.8690476190476192E-2</v>
      </c>
      <c r="J35" s="55">
        <v>1.1904761904761904E-2</v>
      </c>
      <c r="K35" s="55">
        <v>0.9375</v>
      </c>
      <c r="N35" s="59" t="s">
        <v>283</v>
      </c>
      <c r="O35" s="58">
        <v>0.94548872180451127</v>
      </c>
      <c r="P35" s="58">
        <v>0.9375</v>
      </c>
      <c r="Q35" s="58">
        <v>0.84615384615384615</v>
      </c>
      <c r="R35" s="58">
        <v>0.99215686274509807</v>
      </c>
      <c r="S35" s="58">
        <v>0.97594501718213056</v>
      </c>
    </row>
    <row r="36" spans="2:19" x14ac:dyDescent="0.25">
      <c r="B36" s="3" t="s">
        <v>284</v>
      </c>
      <c r="C36" s="7">
        <v>0.13095238095238096</v>
      </c>
      <c r="D36" s="7">
        <v>0.5892857142857143</v>
      </c>
      <c r="E36" s="7">
        <v>0.16964285714285715</v>
      </c>
      <c r="F36" s="8">
        <v>9.5238095238095233E-2</v>
      </c>
      <c r="G36" s="9">
        <v>1.488095238095238E-2</v>
      </c>
      <c r="H36" s="55">
        <v>0.72023809523809523</v>
      </c>
      <c r="I36" s="55">
        <v>0.16964285714285715</v>
      </c>
      <c r="J36" s="55">
        <v>0.11011904761904762</v>
      </c>
      <c r="K36" s="55">
        <v>0.61011904761904767</v>
      </c>
      <c r="N36" s="59" t="s">
        <v>284</v>
      </c>
      <c r="O36" s="58">
        <v>0.74812030075187974</v>
      </c>
      <c r="P36" s="58">
        <v>0.61011904761904767</v>
      </c>
      <c r="Q36" s="58">
        <v>0.56593406593406592</v>
      </c>
      <c r="R36" s="58">
        <v>0.92941176470588238</v>
      </c>
      <c r="S36" s="58">
        <v>0.86254295532646041</v>
      </c>
    </row>
    <row r="37" spans="2:19" ht="24" x14ac:dyDescent="0.25">
      <c r="B37" s="3" t="s">
        <v>285</v>
      </c>
      <c r="C37" s="7">
        <v>9.8214285714285712E-2</v>
      </c>
      <c r="D37" s="7">
        <v>0.33035714285714285</v>
      </c>
      <c r="E37" s="7">
        <v>0.17559523809523808</v>
      </c>
      <c r="F37" s="8">
        <v>0.35714285714285715</v>
      </c>
      <c r="G37" s="9">
        <v>3.8690476190476192E-2</v>
      </c>
      <c r="H37" s="55">
        <v>0.42857142857142855</v>
      </c>
      <c r="I37" s="55">
        <v>0.17559523809523808</v>
      </c>
      <c r="J37" s="55">
        <v>0.39583333333333337</v>
      </c>
      <c r="K37" s="55">
        <v>3.2738095238095177E-2</v>
      </c>
      <c r="N37" s="59" t="s">
        <v>285</v>
      </c>
      <c r="O37" s="58">
        <v>0.27349624060150379</v>
      </c>
      <c r="P37" s="58">
        <v>3.2738095238095177E-2</v>
      </c>
      <c r="Q37" s="58">
        <v>0.10439560439560441</v>
      </c>
      <c r="R37" s="58">
        <v>0.48627450980392151</v>
      </c>
      <c r="S37" s="58">
        <v>0.47079037800687284</v>
      </c>
    </row>
    <row r="38" spans="2:19" ht="36" x14ac:dyDescent="0.25">
      <c r="B38" s="3" t="s">
        <v>286</v>
      </c>
      <c r="C38" s="7">
        <v>0.13392857142857142</v>
      </c>
      <c r="D38" s="7">
        <v>0.61904761904761907</v>
      </c>
      <c r="E38" s="7">
        <v>0.19047619047619047</v>
      </c>
      <c r="F38" s="8">
        <v>5.0595238095238096E-2</v>
      </c>
      <c r="G38" s="9">
        <v>5.9523809523809521E-3</v>
      </c>
      <c r="H38" s="55">
        <v>0.75297619047619047</v>
      </c>
      <c r="I38" s="55">
        <v>0.19047619047619047</v>
      </c>
      <c r="J38" s="55">
        <v>5.6547619047619048E-2</v>
      </c>
      <c r="K38" s="55">
        <v>0.6964285714285714</v>
      </c>
      <c r="N38" s="59" t="s">
        <v>286</v>
      </c>
      <c r="O38" s="58">
        <v>0.73966165413533835</v>
      </c>
      <c r="P38" s="58">
        <v>0.6964285714285714</v>
      </c>
      <c r="Q38" s="58">
        <v>0.38461538461538469</v>
      </c>
      <c r="R38" s="58">
        <v>0.93725490196078431</v>
      </c>
      <c r="S38" s="58">
        <v>0.83848797250859108</v>
      </c>
    </row>
    <row r="39" spans="2:19" ht="24" x14ac:dyDescent="0.25">
      <c r="B39" s="3" t="s">
        <v>287</v>
      </c>
      <c r="C39" s="7">
        <v>0.3392857142857143</v>
      </c>
      <c r="D39" s="7">
        <v>0.4642857142857143</v>
      </c>
      <c r="E39" s="7">
        <v>7.7380952380952384E-2</v>
      </c>
      <c r="F39" s="8">
        <v>0.10119047619047619</v>
      </c>
      <c r="G39" s="9">
        <v>1.7857142857142856E-2</v>
      </c>
      <c r="H39" s="55">
        <v>0.8035714285714286</v>
      </c>
      <c r="I39" s="55">
        <v>7.7380952380952384E-2</v>
      </c>
      <c r="J39" s="55">
        <v>0.11904761904761904</v>
      </c>
      <c r="K39" s="55">
        <v>0.68452380952380953</v>
      </c>
      <c r="N39" s="59" t="s">
        <v>287</v>
      </c>
      <c r="O39" s="58">
        <v>0.8007518796992481</v>
      </c>
      <c r="P39" s="58">
        <v>0.68452380952380953</v>
      </c>
      <c r="Q39" s="58">
        <v>0.73076923076923073</v>
      </c>
      <c r="R39" s="58">
        <v>0.93333333333333324</v>
      </c>
      <c r="S39" s="58">
        <v>0.86254295532646053</v>
      </c>
    </row>
    <row r="40" spans="2:19" x14ac:dyDescent="0.25">
      <c r="B40" s="3" t="s">
        <v>288</v>
      </c>
      <c r="C40" s="7">
        <v>1.1904761904761904E-2</v>
      </c>
      <c r="D40" s="7">
        <v>0.10714285714285714</v>
      </c>
      <c r="E40" s="7">
        <v>0.19345238095238096</v>
      </c>
      <c r="F40" s="8">
        <v>0.53869047619047616</v>
      </c>
      <c r="G40" s="9">
        <v>0.14880952380952381</v>
      </c>
      <c r="H40" s="55">
        <v>0.11904761904761904</v>
      </c>
      <c r="I40" s="55">
        <v>0.19345238095238096</v>
      </c>
      <c r="J40" s="55">
        <v>0.6875</v>
      </c>
      <c r="K40" s="55">
        <v>-0.56845238095238093</v>
      </c>
      <c r="N40" s="59" t="s">
        <v>288</v>
      </c>
      <c r="O40" s="58">
        <v>-0.46240601503759393</v>
      </c>
      <c r="P40" s="58">
        <v>-0.56845238095238093</v>
      </c>
      <c r="Q40" s="58">
        <v>-0.65384615384615385</v>
      </c>
      <c r="R40" s="58">
        <v>-0.34117647058823525</v>
      </c>
      <c r="S40" s="58">
        <v>-0.32646048109965642</v>
      </c>
    </row>
    <row r="41" spans="2:19" x14ac:dyDescent="0.25">
      <c r="B41" s="3" t="s">
        <v>289</v>
      </c>
      <c r="C41" s="7">
        <v>6.5476190476190479E-2</v>
      </c>
      <c r="D41" s="7">
        <v>0.38690476190476192</v>
      </c>
      <c r="E41" s="7">
        <v>0.20535714285714285</v>
      </c>
      <c r="F41" s="8">
        <v>0.33333333333333331</v>
      </c>
      <c r="G41" s="9">
        <v>8.9285714285714281E-3</v>
      </c>
      <c r="H41" s="55">
        <v>0.45238095238095238</v>
      </c>
      <c r="I41" s="55">
        <v>0.20535714285714285</v>
      </c>
      <c r="J41" s="55">
        <v>0.34226190476190477</v>
      </c>
      <c r="K41" s="55">
        <v>0.11011904761904762</v>
      </c>
      <c r="N41" s="59" t="s">
        <v>289</v>
      </c>
      <c r="O41" s="58">
        <v>0.25375939849624063</v>
      </c>
      <c r="P41" s="58">
        <v>0.11011904761904762</v>
      </c>
      <c r="Q41" s="58">
        <v>-0.18681318681318682</v>
      </c>
      <c r="R41" s="58">
        <v>0.60000000000000009</v>
      </c>
      <c r="S41" s="58">
        <v>0.39175257731958757</v>
      </c>
    </row>
    <row r="42" spans="2:19" ht="24" x14ac:dyDescent="0.25">
      <c r="B42" s="3" t="s">
        <v>290</v>
      </c>
      <c r="C42" s="7">
        <v>4.1666666666666664E-2</v>
      </c>
      <c r="D42" s="7">
        <v>0.28273809523809523</v>
      </c>
      <c r="E42" s="7">
        <v>0.13392857142857142</v>
      </c>
      <c r="F42" s="8">
        <v>0.47023809523809523</v>
      </c>
      <c r="G42" s="9">
        <v>7.1428571428571425E-2</v>
      </c>
      <c r="H42" s="55">
        <v>0.32440476190476192</v>
      </c>
      <c r="I42" s="55">
        <v>0.13392857142857142</v>
      </c>
      <c r="J42" s="55">
        <v>0.54166666666666663</v>
      </c>
      <c r="K42" s="55">
        <v>-0.21726190476190471</v>
      </c>
      <c r="N42" s="59" t="s">
        <v>290</v>
      </c>
      <c r="O42" s="58">
        <v>-0.23966165413533846</v>
      </c>
      <c r="P42" s="58">
        <v>-0.21726190476190471</v>
      </c>
      <c r="Q42" s="58">
        <v>0.19230769230769224</v>
      </c>
      <c r="R42" s="58">
        <v>-0.61568627450980395</v>
      </c>
      <c r="S42" s="58">
        <v>-0.20618556701030921</v>
      </c>
    </row>
    <row r="43" spans="2:19" ht="24" x14ac:dyDescent="0.25">
      <c r="B43" s="3" t="s">
        <v>291</v>
      </c>
      <c r="C43" s="7">
        <v>7.4404761904761904E-2</v>
      </c>
      <c r="D43" s="7">
        <v>0.27083333333333331</v>
      </c>
      <c r="E43" s="7">
        <v>0.19047619047619047</v>
      </c>
      <c r="F43" s="8">
        <v>0.39285714285714285</v>
      </c>
      <c r="G43" s="9">
        <v>7.1428571428571425E-2</v>
      </c>
      <c r="H43" s="55">
        <v>0.34523809523809523</v>
      </c>
      <c r="I43" s="55">
        <v>0.19047619047619047</v>
      </c>
      <c r="J43" s="55">
        <v>0.4642857142857143</v>
      </c>
      <c r="K43" s="55">
        <v>-0.11904761904761907</v>
      </c>
      <c r="N43" s="59" t="s">
        <v>291</v>
      </c>
      <c r="O43" s="58">
        <v>-0.11184210526315791</v>
      </c>
      <c r="P43" s="58">
        <v>-0.11904761904761907</v>
      </c>
      <c r="Q43" s="58">
        <v>7.1428571428571452E-2</v>
      </c>
      <c r="R43" s="58">
        <v>-0.45882352941176469</v>
      </c>
      <c r="S43" s="58">
        <v>8.5910652920962172E-2</v>
      </c>
    </row>
    <row r="44" spans="2:19" ht="24" x14ac:dyDescent="0.25">
      <c r="B44" s="3" t="s">
        <v>292</v>
      </c>
      <c r="C44" s="7">
        <v>0.42857142857142855</v>
      </c>
      <c r="D44" s="7">
        <v>0.31547619047619047</v>
      </c>
      <c r="E44" s="7">
        <v>0.13988095238095238</v>
      </c>
      <c r="F44" s="8">
        <v>7.1428571428571425E-2</v>
      </c>
      <c r="G44" s="9">
        <v>4.4642857142857144E-2</v>
      </c>
      <c r="H44" s="55">
        <v>0.74404761904761907</v>
      </c>
      <c r="I44" s="55">
        <v>0.13988095238095238</v>
      </c>
      <c r="J44" s="55">
        <v>0.11607142857142858</v>
      </c>
      <c r="K44" s="55">
        <v>0.62797619047619047</v>
      </c>
      <c r="N44" s="59" t="s">
        <v>292</v>
      </c>
      <c r="O44" s="58">
        <v>0.31390977443609019</v>
      </c>
      <c r="P44" s="58">
        <v>0.62797619047619047</v>
      </c>
      <c r="Q44" s="58">
        <v>0.17032967032967034</v>
      </c>
      <c r="R44" s="58">
        <v>6.6666666666666652E-2</v>
      </c>
      <c r="S44" s="58">
        <v>0.25773195876288657</v>
      </c>
    </row>
    <row r="45" spans="2:19" ht="24" x14ac:dyDescent="0.25">
      <c r="B45" s="3" t="s">
        <v>293</v>
      </c>
      <c r="C45" s="7">
        <v>0.29761904761904762</v>
      </c>
      <c r="D45" s="7">
        <v>0.51190476190476186</v>
      </c>
      <c r="E45" s="7">
        <v>4.7619047619047616E-2</v>
      </c>
      <c r="F45" s="8">
        <v>0.125</v>
      </c>
      <c r="G45" s="9">
        <v>1.7857142857142856E-2</v>
      </c>
      <c r="H45" s="55">
        <v>0.80952380952380953</v>
      </c>
      <c r="I45" s="55">
        <v>4.7619047619047616E-2</v>
      </c>
      <c r="J45" s="55">
        <v>0.14285714285714285</v>
      </c>
      <c r="K45" s="55">
        <v>0.66666666666666674</v>
      </c>
      <c r="N45" s="59" t="s">
        <v>293</v>
      </c>
      <c r="O45" s="58">
        <v>0.42857142857142849</v>
      </c>
      <c r="P45" s="58">
        <v>0.66666666666666674</v>
      </c>
      <c r="Q45" s="58">
        <v>-0.46703296703296704</v>
      </c>
      <c r="R45" s="58">
        <v>0.78823529411764703</v>
      </c>
      <c r="S45" s="58">
        <v>0.39862542955326463</v>
      </c>
    </row>
    <row r="46" spans="2:19" ht="36" x14ac:dyDescent="0.25">
      <c r="B46" s="3" t="s">
        <v>294</v>
      </c>
      <c r="C46" s="7">
        <v>0.15178571428571427</v>
      </c>
      <c r="D46" s="7">
        <v>0.5267857142857143</v>
      </c>
      <c r="E46" s="7">
        <v>0.14285714285714285</v>
      </c>
      <c r="F46" s="8">
        <v>0.15773809523809523</v>
      </c>
      <c r="G46" s="9">
        <v>2.0833333333333332E-2</v>
      </c>
      <c r="H46" s="55">
        <v>0.6785714285714286</v>
      </c>
      <c r="I46" s="55">
        <v>0.14285714285714285</v>
      </c>
      <c r="J46" s="55">
        <v>0.17857142857142858</v>
      </c>
      <c r="K46" s="55">
        <v>0.5</v>
      </c>
      <c r="N46" s="59" t="s">
        <v>294</v>
      </c>
      <c r="O46" s="58">
        <v>0.58176691729323315</v>
      </c>
      <c r="P46" s="58">
        <v>0.5</v>
      </c>
      <c r="Q46" s="58">
        <v>0.4505494505494505</v>
      </c>
      <c r="R46" s="58">
        <v>0.65098039215686265</v>
      </c>
      <c r="S46" s="58">
        <v>0.69759450171821313</v>
      </c>
    </row>
    <row r="47" spans="2:19" ht="24" x14ac:dyDescent="0.25">
      <c r="B47" s="3" t="s">
        <v>295</v>
      </c>
      <c r="C47" s="7">
        <v>5.3571428571428568E-2</v>
      </c>
      <c r="D47" s="7">
        <v>0.34226190476190477</v>
      </c>
      <c r="E47" s="7">
        <v>0.11904761904761904</v>
      </c>
      <c r="F47" s="8">
        <v>0.375</v>
      </c>
      <c r="G47" s="9">
        <v>0.11011904761904762</v>
      </c>
      <c r="H47" s="55">
        <v>0.39583333333333331</v>
      </c>
      <c r="I47" s="55">
        <v>0.11904761904761904</v>
      </c>
      <c r="J47" s="55">
        <v>0.48511904761904762</v>
      </c>
      <c r="K47" s="55">
        <v>-8.9285714285714302E-2</v>
      </c>
      <c r="N47" s="59" t="s">
        <v>295</v>
      </c>
      <c r="O47" s="58">
        <v>8.8345864661654117E-2</v>
      </c>
      <c r="P47" s="58">
        <v>-8.9285714285714302E-2</v>
      </c>
      <c r="Q47" s="58">
        <v>0.32967032967032966</v>
      </c>
      <c r="R47" s="58">
        <v>-0.23921568627450973</v>
      </c>
      <c r="S47" s="58">
        <v>0.42955326460481102</v>
      </c>
    </row>
    <row r="48" spans="2:19" x14ac:dyDescent="0.25">
      <c r="B48" s="25" t="s">
        <v>296</v>
      </c>
      <c r="C48" s="10">
        <v>9.8214285714285712E-2</v>
      </c>
      <c r="D48" s="10">
        <v>0.45535714285714285</v>
      </c>
      <c r="E48" s="10">
        <v>0.20238095238095238</v>
      </c>
      <c r="F48" s="11">
        <v>0.19940476190476192</v>
      </c>
      <c r="G48" s="12">
        <v>4.4642857142857144E-2</v>
      </c>
      <c r="H48" s="55">
        <v>0.5535714285714286</v>
      </c>
      <c r="I48" s="55">
        <v>0.20238095238095238</v>
      </c>
      <c r="J48" s="55">
        <v>0.24404761904761907</v>
      </c>
      <c r="K48" s="55">
        <v>0.30952380952380953</v>
      </c>
      <c r="N48" s="59" t="s">
        <v>296</v>
      </c>
      <c r="O48" s="58">
        <v>0.50845864661654128</v>
      </c>
      <c r="P48" s="58">
        <v>0.30952380952380953</v>
      </c>
      <c r="Q48" s="58">
        <v>0.46703296703296693</v>
      </c>
      <c r="R48" s="58">
        <v>0.65098039215686265</v>
      </c>
      <c r="S48" s="58">
        <v>0.63917525773195882</v>
      </c>
    </row>
    <row r="49" spans="2:19" ht="24" x14ac:dyDescent="0.25">
      <c r="B49" s="6" t="s">
        <v>297</v>
      </c>
      <c r="C49" s="13">
        <v>0.52380952380952384</v>
      </c>
      <c r="D49" s="13">
        <v>0.4017857142857143</v>
      </c>
      <c r="E49" s="13">
        <v>4.4642857142857144E-2</v>
      </c>
      <c r="F49" s="14">
        <v>1.7857142857142856E-2</v>
      </c>
      <c r="G49" s="15">
        <v>1.1904761904761904E-2</v>
      </c>
      <c r="H49" s="55">
        <v>0.92559523809523814</v>
      </c>
      <c r="I49" s="55">
        <v>4.4642857142857144E-2</v>
      </c>
      <c r="J49" s="55">
        <v>2.976190476190476E-2</v>
      </c>
      <c r="K49" s="55">
        <v>0.89583333333333337</v>
      </c>
      <c r="N49" s="59" t="s">
        <v>297</v>
      </c>
      <c r="O49" s="58">
        <v>0.78571428571428581</v>
      </c>
      <c r="P49" s="58">
        <v>0.89583333333333337</v>
      </c>
      <c r="Q49" s="58">
        <v>0.70879120879120872</v>
      </c>
      <c r="R49" s="58">
        <v>0.70980392156862748</v>
      </c>
      <c r="S49" s="58">
        <v>0.77319587628865971</v>
      </c>
    </row>
    <row r="52" spans="2:19" x14ac:dyDescent="0.25">
      <c r="B52" s="18" t="s">
        <v>362</v>
      </c>
    </row>
    <row r="54" spans="2:19" ht="24" x14ac:dyDescent="0.25">
      <c r="B54" s="52"/>
      <c r="C54" s="54" t="s">
        <v>97</v>
      </c>
      <c r="D54" s="54" t="s">
        <v>98</v>
      </c>
      <c r="E54" s="54" t="s">
        <v>57</v>
      </c>
      <c r="F54" s="53" t="s">
        <v>99</v>
      </c>
      <c r="G54" s="51" t="s">
        <v>100</v>
      </c>
      <c r="H54" s="26" t="s">
        <v>298</v>
      </c>
      <c r="I54" s="26" t="s">
        <v>299</v>
      </c>
      <c r="J54" s="26" t="s">
        <v>300</v>
      </c>
      <c r="K54" s="27" t="s">
        <v>301</v>
      </c>
    </row>
    <row r="55" spans="2:19" ht="24" x14ac:dyDescent="0.25">
      <c r="B55" s="3" t="s">
        <v>278</v>
      </c>
      <c r="C55" s="7">
        <v>0.22527472527472528</v>
      </c>
      <c r="D55" s="7">
        <v>0.62087912087912089</v>
      </c>
      <c r="E55" s="7">
        <v>0.13736263736263737</v>
      </c>
      <c r="F55" s="8">
        <v>1.6483516483516484E-2</v>
      </c>
      <c r="G55" s="9">
        <v>0</v>
      </c>
      <c r="H55" s="55">
        <v>0.84615384615384615</v>
      </c>
      <c r="I55" s="55">
        <v>0.13736263736263737</v>
      </c>
      <c r="J55" s="55">
        <v>1.6483516483516484E-2</v>
      </c>
      <c r="K55" s="55">
        <v>0.82967032967032961</v>
      </c>
    </row>
    <row r="56" spans="2:19" ht="24" x14ac:dyDescent="0.25">
      <c r="B56" s="3" t="s">
        <v>279</v>
      </c>
      <c r="C56" s="7">
        <v>0.14285714285714285</v>
      </c>
      <c r="D56" s="7">
        <v>0.56043956043956045</v>
      </c>
      <c r="E56" s="7">
        <v>0.14285714285714285</v>
      </c>
      <c r="F56" s="8">
        <v>0.15384615384615385</v>
      </c>
      <c r="G56" s="9">
        <v>0</v>
      </c>
      <c r="H56" s="55">
        <v>0.70329670329670324</v>
      </c>
      <c r="I56" s="55">
        <v>0.14285714285714285</v>
      </c>
      <c r="J56" s="55">
        <v>0.15384615384615385</v>
      </c>
      <c r="K56" s="55">
        <v>0.54945054945054939</v>
      </c>
    </row>
    <row r="57" spans="2:19" ht="24" x14ac:dyDescent="0.25">
      <c r="B57" s="3" t="s">
        <v>280</v>
      </c>
      <c r="C57" s="7">
        <v>2.197802197802198E-2</v>
      </c>
      <c r="D57" s="7">
        <v>0.43956043956043955</v>
      </c>
      <c r="E57" s="7">
        <v>0.26373626373626374</v>
      </c>
      <c r="F57" s="8">
        <v>0.25274725274725274</v>
      </c>
      <c r="G57" s="9">
        <v>2.197802197802198E-2</v>
      </c>
      <c r="H57" s="55">
        <v>0.46153846153846151</v>
      </c>
      <c r="I57" s="55">
        <v>0.26373626373626374</v>
      </c>
      <c r="J57" s="55">
        <v>0.27472527472527469</v>
      </c>
      <c r="K57" s="55">
        <v>0.18681318681318682</v>
      </c>
    </row>
    <row r="58" spans="2:19" ht="24" x14ac:dyDescent="0.25">
      <c r="B58" s="3" t="s">
        <v>281</v>
      </c>
      <c r="C58" s="7">
        <v>0</v>
      </c>
      <c r="D58" s="7">
        <v>0.28021978021978022</v>
      </c>
      <c r="E58" s="7">
        <v>0.22527472527472528</v>
      </c>
      <c r="F58" s="8">
        <v>0.44505494505494503</v>
      </c>
      <c r="G58" s="9">
        <v>4.9450549450549448E-2</v>
      </c>
      <c r="H58" s="55">
        <v>0.28021978021978022</v>
      </c>
      <c r="I58" s="55">
        <v>0.22527472527472528</v>
      </c>
      <c r="J58" s="55">
        <v>0.49450549450549447</v>
      </c>
      <c r="K58" s="55">
        <v>-0.21428571428571425</v>
      </c>
    </row>
    <row r="59" spans="2:19" ht="24" x14ac:dyDescent="0.25">
      <c r="B59" s="3" t="s">
        <v>282</v>
      </c>
      <c r="C59" s="7">
        <v>0.12087912087912088</v>
      </c>
      <c r="D59" s="7">
        <v>0.5</v>
      </c>
      <c r="E59" s="7">
        <v>0.18131868131868131</v>
      </c>
      <c r="F59" s="8">
        <v>0.17582417582417584</v>
      </c>
      <c r="G59" s="9">
        <v>2.197802197802198E-2</v>
      </c>
      <c r="H59" s="55">
        <v>0.62087912087912089</v>
      </c>
      <c r="I59" s="55">
        <v>0.18131868131868131</v>
      </c>
      <c r="J59" s="55">
        <v>0.19780219780219782</v>
      </c>
      <c r="K59" s="55">
        <v>0.42307692307692307</v>
      </c>
    </row>
    <row r="60" spans="2:19" ht="24" x14ac:dyDescent="0.25">
      <c r="B60" s="3" t="s">
        <v>283</v>
      </c>
      <c r="C60" s="7">
        <v>0.23626373626373626</v>
      </c>
      <c r="D60" s="7">
        <v>0.6428571428571429</v>
      </c>
      <c r="E60" s="7">
        <v>8.7912087912087919E-2</v>
      </c>
      <c r="F60" s="8">
        <v>2.7472527472527472E-2</v>
      </c>
      <c r="G60" s="9">
        <v>5.4945054945054949E-3</v>
      </c>
      <c r="H60" s="55">
        <v>0.87912087912087911</v>
      </c>
      <c r="I60" s="55">
        <v>8.7912087912087919E-2</v>
      </c>
      <c r="J60" s="55">
        <v>3.2967032967032968E-2</v>
      </c>
      <c r="K60" s="55">
        <v>0.84615384615384615</v>
      </c>
    </row>
    <row r="61" spans="2:19" x14ac:dyDescent="0.25">
      <c r="B61" s="3" t="s">
        <v>284</v>
      </c>
      <c r="C61" s="7">
        <v>7.1428571428571425E-2</v>
      </c>
      <c r="D61" s="7">
        <v>0.59890109890109888</v>
      </c>
      <c r="E61" s="7">
        <v>0.22527472527472528</v>
      </c>
      <c r="F61" s="8">
        <v>9.3406593406593408E-2</v>
      </c>
      <c r="G61" s="9">
        <v>1.098901098901099E-2</v>
      </c>
      <c r="H61" s="55">
        <v>0.67032967032967028</v>
      </c>
      <c r="I61" s="55">
        <v>0.22527472527472528</v>
      </c>
      <c r="J61" s="55">
        <v>0.1043956043956044</v>
      </c>
      <c r="K61" s="55">
        <v>0.56593406593406592</v>
      </c>
    </row>
    <row r="62" spans="2:19" ht="24" x14ac:dyDescent="0.25">
      <c r="B62" s="3" t="s">
        <v>285</v>
      </c>
      <c r="C62" s="7">
        <v>2.197802197802198E-2</v>
      </c>
      <c r="D62" s="7">
        <v>0.4175824175824176</v>
      </c>
      <c r="E62" s="7">
        <v>0.22527472527472528</v>
      </c>
      <c r="F62" s="8">
        <v>0.31868131868131866</v>
      </c>
      <c r="G62" s="9">
        <v>1.6483516483516484E-2</v>
      </c>
      <c r="H62" s="55">
        <v>0.43956043956043955</v>
      </c>
      <c r="I62" s="55">
        <v>0.22527472527472528</v>
      </c>
      <c r="J62" s="55">
        <v>0.33516483516483514</v>
      </c>
      <c r="K62" s="55">
        <v>0.10439560439560441</v>
      </c>
    </row>
    <row r="63" spans="2:19" ht="36" x14ac:dyDescent="0.25">
      <c r="B63" s="3" t="s">
        <v>286</v>
      </c>
      <c r="C63" s="7">
        <v>1.6483516483516484E-2</v>
      </c>
      <c r="D63" s="7">
        <v>0.52197802197802201</v>
      </c>
      <c r="E63" s="7">
        <v>0.30769230769230771</v>
      </c>
      <c r="F63" s="8">
        <v>0.14285714285714285</v>
      </c>
      <c r="G63" s="9">
        <v>1.098901098901099E-2</v>
      </c>
      <c r="H63" s="55">
        <v>0.53846153846153855</v>
      </c>
      <c r="I63" s="55">
        <v>0.30769230769230771</v>
      </c>
      <c r="J63" s="55">
        <v>0.15384615384615383</v>
      </c>
      <c r="K63" s="55">
        <v>0.38461538461538469</v>
      </c>
    </row>
    <row r="64" spans="2:19" ht="24" x14ac:dyDescent="0.25">
      <c r="B64" s="3" t="s">
        <v>287</v>
      </c>
      <c r="C64" s="7">
        <v>0.21428571428571427</v>
      </c>
      <c r="D64" s="7">
        <v>0.60439560439560436</v>
      </c>
      <c r="E64" s="7">
        <v>9.3406593406593408E-2</v>
      </c>
      <c r="F64" s="8">
        <v>8.2417582417582416E-2</v>
      </c>
      <c r="G64" s="9">
        <v>5.4945054945054949E-3</v>
      </c>
      <c r="H64" s="55">
        <v>0.81868131868131866</v>
      </c>
      <c r="I64" s="55">
        <v>9.3406593406593408E-2</v>
      </c>
      <c r="J64" s="55">
        <v>8.7912087912087905E-2</v>
      </c>
      <c r="K64" s="55">
        <v>0.73076923076923073</v>
      </c>
    </row>
    <row r="65" spans="2:11" x14ac:dyDescent="0.25">
      <c r="B65" s="3" t="s">
        <v>288</v>
      </c>
      <c r="C65" s="7">
        <v>0</v>
      </c>
      <c r="D65" s="7">
        <v>3.8461538461538464E-2</v>
      </c>
      <c r="E65" s="7">
        <v>0.26923076923076922</v>
      </c>
      <c r="F65" s="8">
        <v>0.60439560439560436</v>
      </c>
      <c r="G65" s="9">
        <v>8.7912087912087919E-2</v>
      </c>
      <c r="H65" s="55">
        <v>3.8461538461538464E-2</v>
      </c>
      <c r="I65" s="55">
        <v>0.26923076923076922</v>
      </c>
      <c r="J65" s="55">
        <v>0.69230769230769229</v>
      </c>
      <c r="K65" s="55">
        <v>-0.65384615384615385</v>
      </c>
    </row>
    <row r="66" spans="2:11" x14ac:dyDescent="0.25">
      <c r="B66" s="3" t="s">
        <v>289</v>
      </c>
      <c r="C66" s="7">
        <v>1.6483516483516484E-2</v>
      </c>
      <c r="D66" s="7">
        <v>0.25274725274725274</v>
      </c>
      <c r="E66" s="7">
        <v>0.27472527472527475</v>
      </c>
      <c r="F66" s="8">
        <v>0.39560439560439559</v>
      </c>
      <c r="G66" s="9">
        <v>6.043956043956044E-2</v>
      </c>
      <c r="H66" s="55">
        <v>0.26923076923076922</v>
      </c>
      <c r="I66" s="55">
        <v>0.27472527472527475</v>
      </c>
      <c r="J66" s="55">
        <v>0.45604395604395603</v>
      </c>
      <c r="K66" s="55">
        <v>-0.18681318681318682</v>
      </c>
    </row>
    <row r="67" spans="2:11" ht="24" x14ac:dyDescent="0.25">
      <c r="B67" s="3" t="s">
        <v>290</v>
      </c>
      <c r="C67" s="7">
        <v>6.5934065934065936E-2</v>
      </c>
      <c r="D67" s="7">
        <v>0.41208791208791207</v>
      </c>
      <c r="E67" s="7">
        <v>0.23626373626373626</v>
      </c>
      <c r="F67" s="8">
        <v>0.27472527472527475</v>
      </c>
      <c r="G67" s="9">
        <v>1.098901098901099E-2</v>
      </c>
      <c r="H67" s="55">
        <v>0.47802197802197799</v>
      </c>
      <c r="I67" s="55">
        <v>0.23626373626373626</v>
      </c>
      <c r="J67" s="55">
        <v>0.28571428571428575</v>
      </c>
      <c r="K67" s="55">
        <v>0.19230769230769224</v>
      </c>
    </row>
    <row r="68" spans="2:11" ht="24" x14ac:dyDescent="0.25">
      <c r="B68" s="3" t="s">
        <v>291</v>
      </c>
      <c r="C68" s="7">
        <v>6.043956043956044E-2</v>
      </c>
      <c r="D68" s="7">
        <v>0.35164835164835168</v>
      </c>
      <c r="E68" s="7">
        <v>0.24725274725274726</v>
      </c>
      <c r="F68" s="8">
        <v>0.30219780219780218</v>
      </c>
      <c r="G68" s="9">
        <v>3.8461538461538464E-2</v>
      </c>
      <c r="H68" s="55">
        <v>0.41208791208791212</v>
      </c>
      <c r="I68" s="55">
        <v>0.24725274725274726</v>
      </c>
      <c r="J68" s="55">
        <v>0.34065934065934067</v>
      </c>
      <c r="K68" s="55">
        <v>7.1428571428571452E-2</v>
      </c>
    </row>
    <row r="69" spans="2:11" ht="24" x14ac:dyDescent="0.25">
      <c r="B69" s="3" t="s">
        <v>292</v>
      </c>
      <c r="C69" s="7">
        <v>7.6923076923076927E-2</v>
      </c>
      <c r="D69" s="7">
        <v>0.34615384615384615</v>
      </c>
      <c r="E69" s="7">
        <v>0.32417582417582419</v>
      </c>
      <c r="F69" s="8">
        <v>0.2087912087912088</v>
      </c>
      <c r="G69" s="9">
        <v>4.3956043956043959E-2</v>
      </c>
      <c r="H69" s="55">
        <v>0.42307692307692307</v>
      </c>
      <c r="I69" s="55">
        <v>0.32417582417582419</v>
      </c>
      <c r="J69" s="55">
        <v>0.25274725274725274</v>
      </c>
      <c r="K69" s="55">
        <v>0.17032967032967034</v>
      </c>
    </row>
    <row r="70" spans="2:11" ht="24" x14ac:dyDescent="0.25">
      <c r="B70" s="3" t="s">
        <v>293</v>
      </c>
      <c r="C70" s="7">
        <v>5.4945054945054949E-3</v>
      </c>
      <c r="D70" s="7">
        <v>0.21978021978021978</v>
      </c>
      <c r="E70" s="7">
        <v>8.2417582417582416E-2</v>
      </c>
      <c r="F70" s="8">
        <v>0.5714285714285714</v>
      </c>
      <c r="G70" s="9">
        <v>0.12087912087912088</v>
      </c>
      <c r="H70" s="55">
        <v>0.22527472527472528</v>
      </c>
      <c r="I70" s="55">
        <v>8.2417582417582416E-2</v>
      </c>
      <c r="J70" s="55">
        <v>0.69230769230769229</v>
      </c>
      <c r="K70" s="55">
        <v>-0.46703296703296704</v>
      </c>
    </row>
    <row r="71" spans="2:11" ht="36" x14ac:dyDescent="0.25">
      <c r="B71" s="3" t="s">
        <v>294</v>
      </c>
      <c r="C71" s="7">
        <v>6.043956043956044E-2</v>
      </c>
      <c r="D71" s="7">
        <v>0.54395604395604391</v>
      </c>
      <c r="E71" s="7">
        <v>0.24175824175824176</v>
      </c>
      <c r="F71" s="8">
        <v>0.13186813186813187</v>
      </c>
      <c r="G71" s="9">
        <v>2.197802197802198E-2</v>
      </c>
      <c r="H71" s="55">
        <v>0.60439560439560436</v>
      </c>
      <c r="I71" s="55">
        <v>0.24175824175824176</v>
      </c>
      <c r="J71" s="55">
        <v>0.15384615384615385</v>
      </c>
      <c r="K71" s="55">
        <v>0.4505494505494505</v>
      </c>
    </row>
    <row r="72" spans="2:11" ht="24" x14ac:dyDescent="0.25">
      <c r="B72" s="3" t="s">
        <v>295</v>
      </c>
      <c r="C72" s="7">
        <v>6.5934065934065936E-2</v>
      </c>
      <c r="D72" s="7">
        <v>0.52197802197802201</v>
      </c>
      <c r="E72" s="7">
        <v>0.15384615384615385</v>
      </c>
      <c r="F72" s="8">
        <v>0.24725274725274726</v>
      </c>
      <c r="G72" s="9">
        <v>1.098901098901099E-2</v>
      </c>
      <c r="H72" s="55">
        <v>0.58791208791208793</v>
      </c>
      <c r="I72" s="55">
        <v>0.15384615384615385</v>
      </c>
      <c r="J72" s="55">
        <v>0.25824175824175827</v>
      </c>
      <c r="K72" s="55">
        <v>0.32967032967032966</v>
      </c>
    </row>
    <row r="73" spans="2:11" x14ac:dyDescent="0.25">
      <c r="B73" s="25" t="s">
        <v>296</v>
      </c>
      <c r="C73" s="10">
        <v>1.098901098901099E-2</v>
      </c>
      <c r="D73" s="10">
        <v>0.57692307692307687</v>
      </c>
      <c r="E73" s="10">
        <v>0.29120879120879123</v>
      </c>
      <c r="F73" s="11">
        <v>9.8901098901098897E-2</v>
      </c>
      <c r="G73" s="12">
        <v>2.197802197802198E-2</v>
      </c>
      <c r="H73" s="55">
        <v>0.58791208791208782</v>
      </c>
      <c r="I73" s="55">
        <v>0.29120879120879123</v>
      </c>
      <c r="J73" s="55">
        <v>0.12087912087912088</v>
      </c>
      <c r="K73" s="55">
        <v>0.46703296703296693</v>
      </c>
    </row>
    <row r="74" spans="2:11" ht="24" x14ac:dyDescent="0.25">
      <c r="B74" s="6" t="s">
        <v>297</v>
      </c>
      <c r="C74" s="13">
        <v>0.14285714285714285</v>
      </c>
      <c r="D74" s="13">
        <v>0.62087912087912089</v>
      </c>
      <c r="E74" s="13">
        <v>0.18131868131868131</v>
      </c>
      <c r="F74" s="14">
        <v>3.8461538461538464E-2</v>
      </c>
      <c r="G74" s="15">
        <v>1.6483516483516484E-2</v>
      </c>
      <c r="H74" s="55">
        <v>0.76373626373626369</v>
      </c>
      <c r="I74" s="55">
        <v>0.18131868131868131</v>
      </c>
      <c r="J74" s="55">
        <v>5.4945054945054944E-2</v>
      </c>
      <c r="K74" s="55">
        <v>0.70879120879120872</v>
      </c>
    </row>
    <row r="77" spans="2:11" x14ac:dyDescent="0.25">
      <c r="B77" s="19" t="s">
        <v>733</v>
      </c>
    </row>
    <row r="79" spans="2:11" ht="24" x14ac:dyDescent="0.25">
      <c r="B79" s="52"/>
      <c r="C79" s="54" t="s">
        <v>97</v>
      </c>
      <c r="D79" s="54" t="s">
        <v>98</v>
      </c>
      <c r="E79" s="54" t="s">
        <v>57</v>
      </c>
      <c r="F79" s="53" t="s">
        <v>99</v>
      </c>
      <c r="G79" s="51" t="s">
        <v>100</v>
      </c>
      <c r="H79" s="26" t="s">
        <v>298</v>
      </c>
      <c r="I79" s="26" t="s">
        <v>299</v>
      </c>
      <c r="J79" s="26" t="s">
        <v>300</v>
      </c>
      <c r="K79" s="27" t="s">
        <v>301</v>
      </c>
    </row>
    <row r="80" spans="2:11" ht="24" x14ac:dyDescent="0.25">
      <c r="B80" s="3" t="s">
        <v>278</v>
      </c>
      <c r="C80" s="7">
        <v>0.47058823529411764</v>
      </c>
      <c r="D80" s="7">
        <v>0.49411764705882355</v>
      </c>
      <c r="E80" s="7">
        <v>2.7450980392156862E-2</v>
      </c>
      <c r="F80" s="8">
        <v>7.8431372549019607E-3</v>
      </c>
      <c r="G80" s="9">
        <v>0</v>
      </c>
      <c r="H80" s="55">
        <v>0.96470588235294119</v>
      </c>
      <c r="I80" s="55">
        <v>2.7450980392156862E-2</v>
      </c>
      <c r="J80" s="55">
        <v>7.8431372549019607E-3</v>
      </c>
      <c r="K80" s="55">
        <v>0.95686274509803926</v>
      </c>
    </row>
    <row r="81" spans="2:11" ht="24" x14ac:dyDescent="0.25">
      <c r="B81" s="3" t="s">
        <v>279</v>
      </c>
      <c r="C81" s="7">
        <v>3.5294117647058823E-2</v>
      </c>
      <c r="D81" s="7">
        <v>0.23921568627450981</v>
      </c>
      <c r="E81" s="7">
        <v>0.11764705882352941</v>
      </c>
      <c r="F81" s="8">
        <v>0.50980392156862742</v>
      </c>
      <c r="G81" s="9">
        <v>9.8039215686274508E-2</v>
      </c>
      <c r="H81" s="55">
        <v>0.27450980392156865</v>
      </c>
      <c r="I81" s="55">
        <v>0.11764705882352941</v>
      </c>
      <c r="J81" s="55">
        <v>0.60784313725490191</v>
      </c>
      <c r="K81" s="55">
        <v>-0.33333333333333326</v>
      </c>
    </row>
    <row r="82" spans="2:11" ht="24" x14ac:dyDescent="0.25">
      <c r="B82" s="3" t="s">
        <v>280</v>
      </c>
      <c r="C82" s="7">
        <v>0.23529411764705882</v>
      </c>
      <c r="D82" s="7">
        <v>0.62352941176470589</v>
      </c>
      <c r="E82" s="7">
        <v>7.8431372549019607E-2</v>
      </c>
      <c r="F82" s="8">
        <v>5.4901960784313725E-2</v>
      </c>
      <c r="G82" s="9">
        <v>7.8431372549019607E-3</v>
      </c>
      <c r="H82" s="55">
        <v>0.85882352941176476</v>
      </c>
      <c r="I82" s="55">
        <v>7.8431372549019607E-2</v>
      </c>
      <c r="J82" s="55">
        <v>6.2745098039215685E-2</v>
      </c>
      <c r="K82" s="55">
        <v>0.79607843137254908</v>
      </c>
    </row>
    <row r="83" spans="2:11" ht="24" x14ac:dyDescent="0.25">
      <c r="B83" s="3" t="s">
        <v>281</v>
      </c>
      <c r="C83" s="7">
        <v>5.8823529411764705E-2</v>
      </c>
      <c r="D83" s="7">
        <v>0.36470588235294116</v>
      </c>
      <c r="E83" s="7">
        <v>0.15686274509803921</v>
      </c>
      <c r="F83" s="8">
        <v>0.37647058823529411</v>
      </c>
      <c r="G83" s="9">
        <v>4.3137254901960784E-2</v>
      </c>
      <c r="H83" s="55">
        <v>0.42352941176470588</v>
      </c>
      <c r="I83" s="55">
        <v>0.15686274509803921</v>
      </c>
      <c r="J83" s="55">
        <v>0.41960784313725491</v>
      </c>
      <c r="K83" s="55">
        <v>3.9215686274509665E-3</v>
      </c>
    </row>
    <row r="84" spans="2:11" ht="24" x14ac:dyDescent="0.25">
      <c r="B84" s="3" t="s">
        <v>282</v>
      </c>
      <c r="C84" s="7">
        <v>0.20784313725490197</v>
      </c>
      <c r="D84" s="7">
        <v>0.49803921568627452</v>
      </c>
      <c r="E84" s="7">
        <v>0.12156862745098039</v>
      </c>
      <c r="F84" s="8">
        <v>0.15294117647058825</v>
      </c>
      <c r="G84" s="9">
        <v>1.9607843137254902E-2</v>
      </c>
      <c r="H84" s="55">
        <v>0.70588235294117652</v>
      </c>
      <c r="I84" s="55">
        <v>0.12156862745098039</v>
      </c>
      <c r="J84" s="55">
        <v>0.17254901960784313</v>
      </c>
      <c r="K84" s="55">
        <v>0.53333333333333344</v>
      </c>
    </row>
    <row r="85" spans="2:11" ht="24" x14ac:dyDescent="0.25">
      <c r="B85" s="3" t="s">
        <v>283</v>
      </c>
      <c r="C85" s="7">
        <v>0.58823529411764708</v>
      </c>
      <c r="D85" s="7">
        <v>0.40392156862745099</v>
      </c>
      <c r="E85" s="7">
        <v>7.8431372549019607E-3</v>
      </c>
      <c r="F85" s="8">
        <v>0</v>
      </c>
      <c r="G85" s="9">
        <v>0</v>
      </c>
      <c r="H85" s="55">
        <v>0.99215686274509807</v>
      </c>
      <c r="I85" s="55">
        <v>7.8431372549019607E-3</v>
      </c>
      <c r="J85" s="55">
        <v>0</v>
      </c>
      <c r="K85" s="55">
        <v>0.99215686274509807</v>
      </c>
    </row>
    <row r="86" spans="2:11" x14ac:dyDescent="0.25">
      <c r="B86" s="3" t="s">
        <v>284</v>
      </c>
      <c r="C86" s="7">
        <v>0.35294117647058826</v>
      </c>
      <c r="D86" s="7">
        <v>0.58823529411764708</v>
      </c>
      <c r="E86" s="7">
        <v>4.7058823529411764E-2</v>
      </c>
      <c r="F86" s="8">
        <v>1.1764705882352941E-2</v>
      </c>
      <c r="G86" s="9">
        <v>0</v>
      </c>
      <c r="H86" s="55">
        <v>0.94117647058823528</v>
      </c>
      <c r="I86" s="55">
        <v>4.7058823529411764E-2</v>
      </c>
      <c r="J86" s="55">
        <v>1.1764705882352941E-2</v>
      </c>
      <c r="K86" s="55">
        <v>0.92941176470588238</v>
      </c>
    </row>
    <row r="87" spans="2:11" ht="24" x14ac:dyDescent="0.25">
      <c r="B87" s="3" t="s">
        <v>285</v>
      </c>
      <c r="C87" s="7">
        <v>0.13333333333333333</v>
      </c>
      <c r="D87" s="7">
        <v>0.53333333333333333</v>
      </c>
      <c r="E87" s="7">
        <v>0.15294117647058825</v>
      </c>
      <c r="F87" s="8">
        <v>0.17254901960784313</v>
      </c>
      <c r="G87" s="9">
        <v>7.8431372549019607E-3</v>
      </c>
      <c r="H87" s="55">
        <v>0.66666666666666663</v>
      </c>
      <c r="I87" s="55">
        <v>0.15294117647058825</v>
      </c>
      <c r="J87" s="55">
        <v>0.1803921568627451</v>
      </c>
      <c r="K87" s="55">
        <v>0.48627450980392151</v>
      </c>
    </row>
    <row r="88" spans="2:11" ht="36" x14ac:dyDescent="0.25">
      <c r="B88" s="3" t="s">
        <v>286</v>
      </c>
      <c r="C88" s="7">
        <v>0.31372549019607843</v>
      </c>
      <c r="D88" s="7">
        <v>0.63921568627450975</v>
      </c>
      <c r="E88" s="7">
        <v>3.1372549019607843E-2</v>
      </c>
      <c r="F88" s="8">
        <v>1.5686274509803921E-2</v>
      </c>
      <c r="G88" s="9">
        <v>0</v>
      </c>
      <c r="H88" s="55">
        <v>0.95294117647058818</v>
      </c>
      <c r="I88" s="55">
        <v>3.1372549019607843E-2</v>
      </c>
      <c r="J88" s="55">
        <v>1.5686274509803921E-2</v>
      </c>
      <c r="K88" s="55">
        <v>0.93725490196078431</v>
      </c>
    </row>
    <row r="89" spans="2:11" ht="24" x14ac:dyDescent="0.25">
      <c r="B89" s="3" t="s">
        <v>287</v>
      </c>
      <c r="C89" s="7">
        <v>0.46666666666666667</v>
      </c>
      <c r="D89" s="7">
        <v>0.48627450980392156</v>
      </c>
      <c r="E89" s="7">
        <v>2.7450980392156862E-2</v>
      </c>
      <c r="F89" s="8">
        <v>1.5686274509803921E-2</v>
      </c>
      <c r="G89" s="9">
        <v>3.9215686274509803E-3</v>
      </c>
      <c r="H89" s="55">
        <v>0.95294117647058818</v>
      </c>
      <c r="I89" s="55">
        <v>2.7450980392156862E-2</v>
      </c>
      <c r="J89" s="55">
        <v>1.9607843137254902E-2</v>
      </c>
      <c r="K89" s="55">
        <v>0.93333333333333324</v>
      </c>
    </row>
    <row r="90" spans="2:11" x14ac:dyDescent="0.25">
      <c r="B90" s="3" t="s">
        <v>288</v>
      </c>
      <c r="C90" s="7">
        <v>1.1764705882352941E-2</v>
      </c>
      <c r="D90" s="7">
        <v>0.15294117647058825</v>
      </c>
      <c r="E90" s="7">
        <v>0.32941176470588235</v>
      </c>
      <c r="F90" s="8">
        <v>0.44313725490196076</v>
      </c>
      <c r="G90" s="9">
        <v>6.2745098039215685E-2</v>
      </c>
      <c r="H90" s="55">
        <v>0.1647058823529412</v>
      </c>
      <c r="I90" s="55">
        <v>0.32941176470588235</v>
      </c>
      <c r="J90" s="55">
        <v>0.50588235294117645</v>
      </c>
      <c r="K90" s="55">
        <v>-0.34117647058823525</v>
      </c>
    </row>
    <row r="91" spans="2:11" x14ac:dyDescent="0.25">
      <c r="B91" s="3" t="s">
        <v>289</v>
      </c>
      <c r="C91" s="7">
        <v>0.13725490196078433</v>
      </c>
      <c r="D91" s="7">
        <v>0.59607843137254901</v>
      </c>
      <c r="E91" s="7">
        <v>0.13333333333333333</v>
      </c>
      <c r="F91" s="8">
        <v>0.13333333333333333</v>
      </c>
      <c r="G91" s="9">
        <v>0</v>
      </c>
      <c r="H91" s="55">
        <v>0.73333333333333339</v>
      </c>
      <c r="I91" s="55">
        <v>0.13333333333333333</v>
      </c>
      <c r="J91" s="55">
        <v>0.13333333333333333</v>
      </c>
      <c r="K91" s="55">
        <v>0.60000000000000009</v>
      </c>
    </row>
    <row r="92" spans="2:11" ht="24" x14ac:dyDescent="0.25">
      <c r="B92" s="3" t="s">
        <v>290</v>
      </c>
      <c r="C92" s="7">
        <v>2.3529411764705882E-2</v>
      </c>
      <c r="D92" s="7">
        <v>0.11372549019607843</v>
      </c>
      <c r="E92" s="7">
        <v>0.10980392156862745</v>
      </c>
      <c r="F92" s="8">
        <v>0.63529411764705879</v>
      </c>
      <c r="G92" s="9">
        <v>0.11764705882352941</v>
      </c>
      <c r="H92" s="55">
        <v>0.13725490196078433</v>
      </c>
      <c r="I92" s="55">
        <v>0.10980392156862745</v>
      </c>
      <c r="J92" s="55">
        <v>0.75294117647058822</v>
      </c>
      <c r="K92" s="55">
        <v>-0.61568627450980395</v>
      </c>
    </row>
    <row r="93" spans="2:11" ht="24" x14ac:dyDescent="0.25">
      <c r="B93" s="3" t="s">
        <v>291</v>
      </c>
      <c r="C93" s="7">
        <v>4.3137254901960784E-2</v>
      </c>
      <c r="D93" s="7">
        <v>0.15686274509803921</v>
      </c>
      <c r="E93" s="7">
        <v>0.14117647058823529</v>
      </c>
      <c r="F93" s="8">
        <v>0.52941176470588236</v>
      </c>
      <c r="G93" s="9">
        <v>0.12941176470588237</v>
      </c>
      <c r="H93" s="55">
        <v>0.2</v>
      </c>
      <c r="I93" s="55">
        <v>0.14117647058823529</v>
      </c>
      <c r="J93" s="55">
        <v>0.6588235294117647</v>
      </c>
      <c r="K93" s="55">
        <v>-0.45882352941176469</v>
      </c>
    </row>
    <row r="94" spans="2:11" ht="24" x14ac:dyDescent="0.25">
      <c r="B94" s="3" t="s">
        <v>292</v>
      </c>
      <c r="C94" s="7">
        <v>0.12941176470588237</v>
      </c>
      <c r="D94" s="7">
        <v>0.30980392156862746</v>
      </c>
      <c r="E94" s="7">
        <v>0.18823529411764706</v>
      </c>
      <c r="F94" s="8">
        <v>0.22745098039215686</v>
      </c>
      <c r="G94" s="9">
        <v>0.14509803921568629</v>
      </c>
      <c r="H94" s="55">
        <v>0.4392156862745098</v>
      </c>
      <c r="I94" s="55">
        <v>0.18823529411764706</v>
      </c>
      <c r="J94" s="55">
        <v>0.37254901960784315</v>
      </c>
      <c r="K94" s="55">
        <v>6.6666666666666652E-2</v>
      </c>
    </row>
    <row r="95" spans="2:11" ht="24" x14ac:dyDescent="0.25">
      <c r="B95" s="3" t="s">
        <v>293</v>
      </c>
      <c r="C95" s="7">
        <v>0.396078431372549</v>
      </c>
      <c r="D95" s="7">
        <v>0.47843137254901963</v>
      </c>
      <c r="E95" s="7">
        <v>3.9215686274509803E-2</v>
      </c>
      <c r="F95" s="8">
        <v>8.6274509803921567E-2</v>
      </c>
      <c r="G95" s="9">
        <v>0</v>
      </c>
      <c r="H95" s="55">
        <v>0.87450980392156863</v>
      </c>
      <c r="I95" s="55">
        <v>3.9215686274509803E-2</v>
      </c>
      <c r="J95" s="55">
        <v>8.6274509803921567E-2</v>
      </c>
      <c r="K95" s="55">
        <v>0.78823529411764703</v>
      </c>
    </row>
    <row r="96" spans="2:11" ht="36" x14ac:dyDescent="0.25">
      <c r="B96" s="3" t="s">
        <v>294</v>
      </c>
      <c r="C96" s="7">
        <v>0.2</v>
      </c>
      <c r="D96" s="7">
        <v>0.56470588235294117</v>
      </c>
      <c r="E96" s="7">
        <v>0.12156862745098039</v>
      </c>
      <c r="F96" s="8">
        <v>0.10588235294117647</v>
      </c>
      <c r="G96" s="9">
        <v>7.8431372549019607E-3</v>
      </c>
      <c r="H96" s="55">
        <v>0.76470588235294112</v>
      </c>
      <c r="I96" s="55">
        <v>0.12156862745098039</v>
      </c>
      <c r="J96" s="55">
        <v>0.11372549019607843</v>
      </c>
      <c r="K96" s="55">
        <v>0.65098039215686265</v>
      </c>
    </row>
    <row r="97" spans="2:11" ht="24" x14ac:dyDescent="0.25">
      <c r="B97" s="3" t="s">
        <v>295</v>
      </c>
      <c r="C97" s="7">
        <v>5.4901960784313725E-2</v>
      </c>
      <c r="D97" s="7">
        <v>0.27450980392156865</v>
      </c>
      <c r="E97" s="7">
        <v>0.10196078431372549</v>
      </c>
      <c r="F97" s="8">
        <v>0.47450980392156861</v>
      </c>
      <c r="G97" s="9">
        <v>9.4117647058823528E-2</v>
      </c>
      <c r="H97" s="55">
        <v>0.3294117647058824</v>
      </c>
      <c r="I97" s="55">
        <v>0.10196078431372549</v>
      </c>
      <c r="J97" s="55">
        <v>0.56862745098039214</v>
      </c>
      <c r="K97" s="55">
        <v>-0.23921568627450973</v>
      </c>
    </row>
    <row r="98" spans="2:11" x14ac:dyDescent="0.25">
      <c r="B98" s="25" t="s">
        <v>296</v>
      </c>
      <c r="C98" s="10">
        <v>0.16078431372549021</v>
      </c>
      <c r="D98" s="10">
        <v>0.57647058823529407</v>
      </c>
      <c r="E98" s="10">
        <v>0.17647058823529413</v>
      </c>
      <c r="F98" s="11">
        <v>7.8431372549019607E-2</v>
      </c>
      <c r="G98" s="12">
        <v>7.8431372549019607E-3</v>
      </c>
      <c r="H98" s="55">
        <v>0.73725490196078425</v>
      </c>
      <c r="I98" s="55">
        <v>0.17647058823529413</v>
      </c>
      <c r="J98" s="55">
        <v>8.6274509803921567E-2</v>
      </c>
      <c r="K98" s="55">
        <v>0.65098039215686265</v>
      </c>
    </row>
    <row r="99" spans="2:11" ht="24" x14ac:dyDescent="0.25">
      <c r="B99" s="6" t="s">
        <v>297</v>
      </c>
      <c r="C99" s="13">
        <v>0.27843137254901962</v>
      </c>
      <c r="D99" s="13">
        <v>0.52156862745098043</v>
      </c>
      <c r="E99" s="13">
        <v>0.10980392156862745</v>
      </c>
      <c r="F99" s="14">
        <v>7.0588235294117646E-2</v>
      </c>
      <c r="G99" s="15">
        <v>1.9607843137254902E-2</v>
      </c>
      <c r="H99" s="55">
        <v>0.8</v>
      </c>
      <c r="I99" s="55">
        <v>0.10980392156862745</v>
      </c>
      <c r="J99" s="55">
        <v>9.0196078431372548E-2</v>
      </c>
      <c r="K99" s="55">
        <v>0.70980392156862748</v>
      </c>
    </row>
    <row r="103" spans="2:11" x14ac:dyDescent="0.25">
      <c r="B103" s="20" t="s">
        <v>734</v>
      </c>
    </row>
    <row r="105" spans="2:11" ht="24" x14ac:dyDescent="0.25">
      <c r="B105" s="52"/>
      <c r="C105" s="54" t="s">
        <v>97</v>
      </c>
      <c r="D105" s="54" t="s">
        <v>98</v>
      </c>
      <c r="E105" s="54" t="s">
        <v>57</v>
      </c>
      <c r="F105" s="53" t="s">
        <v>99</v>
      </c>
      <c r="G105" s="51" t="s">
        <v>100</v>
      </c>
      <c r="H105" s="26" t="s">
        <v>298</v>
      </c>
      <c r="I105" s="26" t="s">
        <v>299</v>
      </c>
      <c r="J105" s="26" t="s">
        <v>300</v>
      </c>
      <c r="K105" s="27" t="s">
        <v>301</v>
      </c>
    </row>
    <row r="106" spans="2:11" ht="24" x14ac:dyDescent="0.25">
      <c r="B106" s="3" t="s">
        <v>278</v>
      </c>
      <c r="C106" s="7">
        <v>0.4329896907216495</v>
      </c>
      <c r="D106" s="7">
        <v>0.51202749140893467</v>
      </c>
      <c r="E106" s="7">
        <v>4.4673539518900345E-2</v>
      </c>
      <c r="F106" s="8">
        <v>1.0309278350515464E-2</v>
      </c>
      <c r="G106" s="9">
        <v>0</v>
      </c>
      <c r="H106" s="55">
        <v>0.94501718213058417</v>
      </c>
      <c r="I106" s="55">
        <v>4.4673539518900345E-2</v>
      </c>
      <c r="J106" s="55">
        <v>1.0309278350515464E-2</v>
      </c>
      <c r="K106" s="55">
        <v>0.93470790378006874</v>
      </c>
    </row>
    <row r="107" spans="2:11" ht="24" x14ac:dyDescent="0.25">
      <c r="B107" s="3" t="s">
        <v>279</v>
      </c>
      <c r="C107" s="7">
        <v>9.2783505154639179E-2</v>
      </c>
      <c r="D107" s="7">
        <v>0.42955326460481097</v>
      </c>
      <c r="E107" s="7">
        <v>0.13745704467353953</v>
      </c>
      <c r="F107" s="8">
        <v>0.30240549828178692</v>
      </c>
      <c r="G107" s="9">
        <v>3.7800687285223365E-2</v>
      </c>
      <c r="H107" s="55">
        <v>0.52233676975945009</v>
      </c>
      <c r="I107" s="55">
        <v>0.13745704467353953</v>
      </c>
      <c r="J107" s="55">
        <v>0.34020618556701027</v>
      </c>
      <c r="K107" s="55">
        <v>0.18213058419243983</v>
      </c>
    </row>
    <row r="108" spans="2:11" ht="24" x14ac:dyDescent="0.25">
      <c r="B108" s="3" t="s">
        <v>280</v>
      </c>
      <c r="C108" s="7">
        <v>0.21649484536082475</v>
      </c>
      <c r="D108" s="7">
        <v>0.60824742268041232</v>
      </c>
      <c r="E108" s="7">
        <v>0.12714776632302405</v>
      </c>
      <c r="F108" s="8">
        <v>4.4673539518900345E-2</v>
      </c>
      <c r="G108" s="9">
        <v>3.4364261168384879E-3</v>
      </c>
      <c r="H108" s="55">
        <v>0.82474226804123707</v>
      </c>
      <c r="I108" s="55">
        <v>0.12714776632302405</v>
      </c>
      <c r="J108" s="55">
        <v>4.8109965635738834E-2</v>
      </c>
      <c r="K108" s="55">
        <v>0.77663230240549819</v>
      </c>
    </row>
    <row r="109" spans="2:11" ht="24" x14ac:dyDescent="0.25">
      <c r="B109" s="3" t="s">
        <v>281</v>
      </c>
      <c r="C109" s="7">
        <v>9.6219931271477668E-2</v>
      </c>
      <c r="D109" s="7">
        <v>0.4329896907216495</v>
      </c>
      <c r="E109" s="7">
        <v>0.19587628865979381</v>
      </c>
      <c r="F109" s="8">
        <v>0.24742268041237114</v>
      </c>
      <c r="G109" s="9">
        <v>2.7491408934707903E-2</v>
      </c>
      <c r="H109" s="55">
        <v>0.52920962199312716</v>
      </c>
      <c r="I109" s="55">
        <v>0.19587628865979381</v>
      </c>
      <c r="J109" s="55">
        <v>0.27491408934707906</v>
      </c>
      <c r="K109" s="55">
        <v>0.25429553264604809</v>
      </c>
    </row>
    <row r="110" spans="2:11" ht="24" x14ac:dyDescent="0.25">
      <c r="B110" s="3" t="s">
        <v>282</v>
      </c>
      <c r="C110" s="7">
        <v>0.23711340206185566</v>
      </c>
      <c r="D110" s="7">
        <v>0.42268041237113402</v>
      </c>
      <c r="E110" s="7">
        <v>0.13402061855670103</v>
      </c>
      <c r="F110" s="8">
        <v>0.1718213058419244</v>
      </c>
      <c r="G110" s="9">
        <v>3.4364261168384883E-2</v>
      </c>
      <c r="H110" s="55">
        <v>0.65979381443298968</v>
      </c>
      <c r="I110" s="55">
        <v>0.13402061855670103</v>
      </c>
      <c r="J110" s="55">
        <v>0.20618556701030927</v>
      </c>
      <c r="K110" s="55">
        <v>0.45360824742268041</v>
      </c>
    </row>
    <row r="111" spans="2:11" ht="24" x14ac:dyDescent="0.25">
      <c r="B111" s="3" t="s">
        <v>283</v>
      </c>
      <c r="C111" s="7">
        <v>0.54295532646048106</v>
      </c>
      <c r="D111" s="7">
        <v>0.4329896907216495</v>
      </c>
      <c r="E111" s="7">
        <v>2.4054982817869417E-2</v>
      </c>
      <c r="F111" s="8">
        <v>0</v>
      </c>
      <c r="G111" s="9">
        <v>0</v>
      </c>
      <c r="H111" s="55">
        <v>0.97594501718213056</v>
      </c>
      <c r="I111" s="55">
        <v>2.4054982817869417E-2</v>
      </c>
      <c r="J111" s="55">
        <v>0</v>
      </c>
      <c r="K111" s="55">
        <v>0.97594501718213056</v>
      </c>
    </row>
    <row r="112" spans="2:11" x14ac:dyDescent="0.25">
      <c r="B112" s="3" t="s">
        <v>284</v>
      </c>
      <c r="C112" s="7">
        <v>0.26460481099656358</v>
      </c>
      <c r="D112" s="7">
        <v>0.61855670103092786</v>
      </c>
      <c r="E112" s="7">
        <v>9.6219931271477668E-2</v>
      </c>
      <c r="F112" s="8">
        <v>2.0618556701030927E-2</v>
      </c>
      <c r="G112" s="9">
        <v>0</v>
      </c>
      <c r="H112" s="55">
        <v>0.88316151202749138</v>
      </c>
      <c r="I112" s="55">
        <v>9.6219931271477668E-2</v>
      </c>
      <c r="J112" s="55">
        <v>2.0618556701030927E-2</v>
      </c>
      <c r="K112" s="55">
        <v>0.86254295532646041</v>
      </c>
    </row>
    <row r="113" spans="2:11" ht="24" x14ac:dyDescent="0.25">
      <c r="B113" s="3" t="s">
        <v>285</v>
      </c>
      <c r="C113" s="7">
        <v>0.16151202749140894</v>
      </c>
      <c r="D113" s="7">
        <v>0.47079037800687284</v>
      </c>
      <c r="E113" s="7">
        <v>0.20618556701030927</v>
      </c>
      <c r="F113" s="8">
        <v>0.14776632302405499</v>
      </c>
      <c r="G113" s="9">
        <v>1.3745704467353952E-2</v>
      </c>
      <c r="H113" s="55">
        <v>0.63230240549828176</v>
      </c>
      <c r="I113" s="55">
        <v>0.20618556701030927</v>
      </c>
      <c r="J113" s="55">
        <v>0.16151202749140894</v>
      </c>
      <c r="K113" s="55">
        <v>0.47079037800687284</v>
      </c>
    </row>
    <row r="114" spans="2:11" ht="36" x14ac:dyDescent="0.25">
      <c r="B114" s="3" t="s">
        <v>286</v>
      </c>
      <c r="C114" s="7">
        <v>0.23711340206185566</v>
      </c>
      <c r="D114" s="7">
        <v>0.63573883161512024</v>
      </c>
      <c r="E114" s="7">
        <v>9.2783505154639179E-2</v>
      </c>
      <c r="F114" s="8">
        <v>3.4364261168384883E-2</v>
      </c>
      <c r="G114" s="9">
        <v>0</v>
      </c>
      <c r="H114" s="55">
        <v>0.87285223367697595</v>
      </c>
      <c r="I114" s="55">
        <v>9.2783505154639179E-2</v>
      </c>
      <c r="J114" s="55">
        <v>3.4364261168384883E-2</v>
      </c>
      <c r="K114" s="55">
        <v>0.83848797250859108</v>
      </c>
    </row>
    <row r="115" spans="2:11" ht="24" x14ac:dyDescent="0.25">
      <c r="B115" s="3" t="s">
        <v>287</v>
      </c>
      <c r="C115" s="7">
        <v>0.45704467353951889</v>
      </c>
      <c r="D115" s="7">
        <v>0.45360824742268041</v>
      </c>
      <c r="E115" s="7">
        <v>4.1237113402061855E-2</v>
      </c>
      <c r="F115" s="8">
        <v>3.7800687285223365E-2</v>
      </c>
      <c r="G115" s="9">
        <v>1.0309278350515464E-2</v>
      </c>
      <c r="H115" s="55">
        <v>0.9106529209621993</v>
      </c>
      <c r="I115" s="55">
        <v>4.1237113402061855E-2</v>
      </c>
      <c r="J115" s="55">
        <v>4.8109965635738827E-2</v>
      </c>
      <c r="K115" s="55">
        <v>0.86254295532646053</v>
      </c>
    </row>
    <row r="116" spans="2:11" x14ac:dyDescent="0.25">
      <c r="B116" s="3" t="s">
        <v>288</v>
      </c>
      <c r="C116" s="7">
        <v>1.7182130584192441E-2</v>
      </c>
      <c r="D116" s="7">
        <v>0.18213058419243985</v>
      </c>
      <c r="E116" s="7">
        <v>0.27491408934707906</v>
      </c>
      <c r="F116" s="8">
        <v>0.43986254295532645</v>
      </c>
      <c r="G116" s="9">
        <v>8.5910652920962199E-2</v>
      </c>
      <c r="H116" s="55">
        <v>0.19931271477663229</v>
      </c>
      <c r="I116" s="55">
        <v>0.27491408934707906</v>
      </c>
      <c r="J116" s="55">
        <v>0.52577319587628868</v>
      </c>
      <c r="K116" s="55">
        <v>-0.32646048109965642</v>
      </c>
    </row>
    <row r="117" spans="2:11" x14ac:dyDescent="0.25">
      <c r="B117" s="3" t="s">
        <v>289</v>
      </c>
      <c r="C117" s="7">
        <v>0.10996563573883161</v>
      </c>
      <c r="D117" s="7">
        <v>0.48797250859106528</v>
      </c>
      <c r="E117" s="7">
        <v>0.19587628865979381</v>
      </c>
      <c r="F117" s="8">
        <v>0.19243986254295534</v>
      </c>
      <c r="G117" s="9">
        <v>1.3745704467353952E-2</v>
      </c>
      <c r="H117" s="55">
        <v>0.59793814432989689</v>
      </c>
      <c r="I117" s="55">
        <v>0.19587628865979381</v>
      </c>
      <c r="J117" s="55">
        <v>0.2061855670103093</v>
      </c>
      <c r="K117" s="55">
        <v>0.39175257731958757</v>
      </c>
    </row>
    <row r="118" spans="2:11" ht="24" x14ac:dyDescent="0.25">
      <c r="B118" s="3" t="s">
        <v>290</v>
      </c>
      <c r="C118" s="7">
        <v>6.8728522336769765E-2</v>
      </c>
      <c r="D118" s="7">
        <v>0.2611683848797251</v>
      </c>
      <c r="E118" s="7">
        <v>0.13402061855670103</v>
      </c>
      <c r="F118" s="8">
        <v>0.48109965635738833</v>
      </c>
      <c r="G118" s="9">
        <v>5.4982817869415807E-2</v>
      </c>
      <c r="H118" s="55">
        <v>0.32989690721649489</v>
      </c>
      <c r="I118" s="55">
        <v>0.13402061855670103</v>
      </c>
      <c r="J118" s="55">
        <v>0.53608247422680411</v>
      </c>
      <c r="K118" s="55">
        <v>-0.20618556701030921</v>
      </c>
    </row>
    <row r="119" spans="2:11" ht="24" x14ac:dyDescent="0.25">
      <c r="B119" s="3" t="s">
        <v>291</v>
      </c>
      <c r="C119" s="7">
        <v>0.1134020618556701</v>
      </c>
      <c r="D119" s="7">
        <v>0.3436426116838488</v>
      </c>
      <c r="E119" s="7">
        <v>0.1718213058419244</v>
      </c>
      <c r="F119" s="8">
        <v>0.31615120274914088</v>
      </c>
      <c r="G119" s="9">
        <v>5.4982817869415807E-2</v>
      </c>
      <c r="H119" s="55">
        <v>0.45704467353951889</v>
      </c>
      <c r="I119" s="55">
        <v>0.1718213058419244</v>
      </c>
      <c r="J119" s="55">
        <v>0.37113402061855671</v>
      </c>
      <c r="K119" s="55">
        <v>8.5910652920962172E-2</v>
      </c>
    </row>
    <row r="120" spans="2:11" ht="24" x14ac:dyDescent="0.25">
      <c r="B120" s="3" t="s">
        <v>292</v>
      </c>
      <c r="C120" s="7">
        <v>0.17869415807560138</v>
      </c>
      <c r="D120" s="7">
        <v>0.32989690721649484</v>
      </c>
      <c r="E120" s="7">
        <v>0.24054982817869416</v>
      </c>
      <c r="F120" s="8">
        <v>0.18213058419243985</v>
      </c>
      <c r="G120" s="9">
        <v>6.8728522336769765E-2</v>
      </c>
      <c r="H120" s="55">
        <v>0.50859106529209619</v>
      </c>
      <c r="I120" s="55">
        <v>0.24054982817869416</v>
      </c>
      <c r="J120" s="55">
        <v>0.25085910652920962</v>
      </c>
      <c r="K120" s="55">
        <v>0.25773195876288657</v>
      </c>
    </row>
    <row r="121" spans="2:11" ht="24" x14ac:dyDescent="0.25">
      <c r="B121" s="3" t="s">
        <v>293</v>
      </c>
      <c r="C121" s="7">
        <v>0.19243986254295534</v>
      </c>
      <c r="D121" s="7">
        <v>0.47766323024054985</v>
      </c>
      <c r="E121" s="7">
        <v>5.8419243986254296E-2</v>
      </c>
      <c r="F121" s="8">
        <v>0.20274914089347079</v>
      </c>
      <c r="G121" s="9">
        <v>6.8728522336769765E-2</v>
      </c>
      <c r="H121" s="55">
        <v>0.67010309278350522</v>
      </c>
      <c r="I121" s="55">
        <v>5.8419243986254296E-2</v>
      </c>
      <c r="J121" s="55">
        <v>0.27147766323024058</v>
      </c>
      <c r="K121" s="55">
        <v>0.39862542955326463</v>
      </c>
    </row>
    <row r="122" spans="2:11" ht="36" x14ac:dyDescent="0.25">
      <c r="B122" s="3" t="s">
        <v>294</v>
      </c>
      <c r="C122" s="7">
        <v>0.26460481099656358</v>
      </c>
      <c r="D122" s="7">
        <v>0.53264604810996563</v>
      </c>
      <c r="E122" s="7">
        <v>0.10309278350515463</v>
      </c>
      <c r="F122" s="8">
        <v>8.9347079037800689E-2</v>
      </c>
      <c r="G122" s="9">
        <v>1.0309278350515464E-2</v>
      </c>
      <c r="H122" s="55">
        <v>0.79725085910652926</v>
      </c>
      <c r="I122" s="55">
        <v>0.10309278350515463</v>
      </c>
      <c r="J122" s="55">
        <v>9.9656357388316158E-2</v>
      </c>
      <c r="K122" s="55">
        <v>0.69759450171821313</v>
      </c>
    </row>
    <row r="123" spans="2:11" ht="24" x14ac:dyDescent="0.25">
      <c r="B123" s="3" t="s">
        <v>295</v>
      </c>
      <c r="C123" s="7">
        <v>0.1718213058419244</v>
      </c>
      <c r="D123" s="7">
        <v>0.48109965635738833</v>
      </c>
      <c r="E123" s="7">
        <v>0.12371134020618557</v>
      </c>
      <c r="F123" s="8">
        <v>0.19587628865979381</v>
      </c>
      <c r="G123" s="9">
        <v>2.7491408934707903E-2</v>
      </c>
      <c r="H123" s="55">
        <v>0.65292096219931273</v>
      </c>
      <c r="I123" s="55">
        <v>0.12371134020618557</v>
      </c>
      <c r="J123" s="55">
        <v>0.2233676975945017</v>
      </c>
      <c r="K123" s="55">
        <v>0.42955326460481102</v>
      </c>
    </row>
    <row r="124" spans="2:11" x14ac:dyDescent="0.25">
      <c r="B124" s="25" t="s">
        <v>296</v>
      </c>
      <c r="C124" s="10">
        <v>0.15807560137457044</v>
      </c>
      <c r="D124" s="10">
        <v>0.58762886597938147</v>
      </c>
      <c r="E124" s="10">
        <v>0.14776632302405499</v>
      </c>
      <c r="F124" s="11">
        <v>8.5910652920962199E-2</v>
      </c>
      <c r="G124" s="12">
        <v>2.0618556701030927E-2</v>
      </c>
      <c r="H124" s="55">
        <v>0.74570446735395191</v>
      </c>
      <c r="I124" s="55">
        <v>0.14776632302405499</v>
      </c>
      <c r="J124" s="55">
        <v>0.10652920962199312</v>
      </c>
      <c r="K124" s="55">
        <v>0.63917525773195882</v>
      </c>
    </row>
    <row r="125" spans="2:11" ht="24" x14ac:dyDescent="0.25">
      <c r="B125" s="6" t="s">
        <v>297</v>
      </c>
      <c r="C125" s="13">
        <v>0.36769759450171824</v>
      </c>
      <c r="D125" s="13">
        <v>0.46048109965635736</v>
      </c>
      <c r="E125" s="13">
        <v>0.11683848797250859</v>
      </c>
      <c r="F125" s="14">
        <v>3.7800687285223365E-2</v>
      </c>
      <c r="G125" s="15">
        <v>1.7182130584192441E-2</v>
      </c>
      <c r="H125" s="55">
        <v>0.82817869415807555</v>
      </c>
      <c r="I125" s="55">
        <v>0.11683848797250859</v>
      </c>
      <c r="J125" s="55">
        <v>5.4982817869415807E-2</v>
      </c>
      <c r="K125" s="55">
        <v>0.77319587628865971</v>
      </c>
    </row>
  </sheetData>
  <conditionalFormatting sqref="O5:S24">
    <cfRule type="colorScale" priority="3">
      <colorScale>
        <cfvo type="min"/>
        <cfvo type="percentile" val="50"/>
        <cfvo type="max"/>
        <color rgb="FFF8696B"/>
        <color rgb="FFFFEB84"/>
        <color rgb="FF63BE7B"/>
      </colorScale>
    </cfRule>
  </conditionalFormatting>
  <conditionalFormatting sqref="O30:S49">
    <cfRule type="colorScale" priority="1">
      <colorScale>
        <cfvo type="min"/>
        <cfvo type="percentile" val="50"/>
        <cfvo type="max"/>
        <color rgb="FFF8696B"/>
        <color rgb="FFFFEB84"/>
        <color rgb="FF63BE7B"/>
      </colorScale>
    </cfRule>
  </conditionalFormatting>
  <pageMargins left="0.7" right="0.7" top="0.75" bottom="0.75" header="0.3" footer="0.3"/>
  <legacy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D2DE7-D036-4F4F-A27D-5C34B63B5B2C}">
  <sheetPr>
    <tabColor theme="8"/>
  </sheetPr>
  <dimension ref="B2:H99"/>
  <sheetViews>
    <sheetView workbookViewId="0">
      <selection activeCell="N24" sqref="N24"/>
    </sheetView>
  </sheetViews>
  <sheetFormatPr defaultRowHeight="15" x14ac:dyDescent="0.25"/>
  <cols>
    <col min="2" max="2" width="30.625" customWidth="1"/>
    <col min="3" max="8" width="13.625" customWidth="1"/>
  </cols>
  <sheetData>
    <row r="2" spans="2:8" ht="13.9" x14ac:dyDescent="0.25">
      <c r="B2" s="74" t="s">
        <v>387</v>
      </c>
    </row>
    <row r="4" spans="2:8" ht="13.9" x14ac:dyDescent="0.25">
      <c r="B4" s="52"/>
      <c r="C4" s="54" t="s">
        <v>97</v>
      </c>
      <c r="D4" s="54" t="s">
        <v>98</v>
      </c>
      <c r="E4" s="54" t="s">
        <v>57</v>
      </c>
      <c r="F4" s="54" t="s">
        <v>99</v>
      </c>
      <c r="G4" s="53" t="s">
        <v>100</v>
      </c>
      <c r="H4" s="63" t="s">
        <v>1</v>
      </c>
    </row>
    <row r="5" spans="2:8" ht="22.9" x14ac:dyDescent="0.25">
      <c r="B5" s="3" t="s">
        <v>278</v>
      </c>
      <c r="C5" s="7">
        <v>0.39423076923076922</v>
      </c>
      <c r="D5" s="7">
        <v>0.53296703296703296</v>
      </c>
      <c r="E5" s="7">
        <v>6.1813186813186816E-2</v>
      </c>
      <c r="F5" s="7">
        <v>1.098901098901099E-2</v>
      </c>
      <c r="G5" s="8">
        <v>0</v>
      </c>
      <c r="H5" s="64">
        <v>728</v>
      </c>
    </row>
    <row r="6" spans="2:8" ht="24" x14ac:dyDescent="0.25">
      <c r="B6" s="3" t="s">
        <v>279</v>
      </c>
      <c r="C6" s="7">
        <v>8.5164835164835168E-2</v>
      </c>
      <c r="D6" s="7">
        <v>0.39560439560439559</v>
      </c>
      <c r="E6" s="7">
        <v>0.13186813186813187</v>
      </c>
      <c r="F6" s="7">
        <v>0.33791208791208793</v>
      </c>
      <c r="G6" s="8">
        <v>4.9450549450549448E-2</v>
      </c>
      <c r="H6" s="64">
        <v>728</v>
      </c>
    </row>
    <row r="7" spans="2:8" ht="24" x14ac:dyDescent="0.25">
      <c r="B7" s="3" t="s">
        <v>280</v>
      </c>
      <c r="C7" s="7">
        <v>0.17445054945054944</v>
      </c>
      <c r="D7" s="7">
        <v>0.5714285714285714</v>
      </c>
      <c r="E7" s="7">
        <v>0.14423076923076922</v>
      </c>
      <c r="F7" s="7">
        <v>0.10027472527472528</v>
      </c>
      <c r="G7" s="8">
        <v>9.6153846153846159E-3</v>
      </c>
      <c r="H7" s="64">
        <v>728</v>
      </c>
    </row>
    <row r="8" spans="2:8" ht="13.9" x14ac:dyDescent="0.25">
      <c r="B8" s="3" t="s">
        <v>281</v>
      </c>
      <c r="C8" s="7">
        <v>5.9065934065934064E-2</v>
      </c>
      <c r="D8" s="7">
        <v>0.37087912087912089</v>
      </c>
      <c r="E8" s="7">
        <v>0.18956043956043955</v>
      </c>
      <c r="F8" s="7">
        <v>0.34203296703296704</v>
      </c>
      <c r="G8" s="8">
        <v>3.8461538461538464E-2</v>
      </c>
      <c r="H8" s="64">
        <v>728</v>
      </c>
    </row>
    <row r="9" spans="2:8" ht="24" x14ac:dyDescent="0.25">
      <c r="B9" s="3" t="s">
        <v>282</v>
      </c>
      <c r="C9" s="7">
        <v>0.19780219780219779</v>
      </c>
      <c r="D9" s="7">
        <v>0.46840659340659341</v>
      </c>
      <c r="E9" s="7">
        <v>0.14148351648351648</v>
      </c>
      <c r="F9" s="7">
        <v>0.1662087912087912</v>
      </c>
      <c r="G9" s="8">
        <v>2.60989010989011E-2</v>
      </c>
      <c r="H9" s="64">
        <v>728</v>
      </c>
    </row>
    <row r="10" spans="2:8" ht="22.9" x14ac:dyDescent="0.25">
      <c r="B10" s="3" t="s">
        <v>283</v>
      </c>
      <c r="C10" s="7">
        <v>0.48214285714285715</v>
      </c>
      <c r="D10" s="7">
        <v>0.47527472527472525</v>
      </c>
      <c r="E10" s="7">
        <v>3.4340659340659344E-2</v>
      </c>
      <c r="F10" s="7">
        <v>6.868131868131868E-3</v>
      </c>
      <c r="G10" s="8">
        <v>1.3736263736263737E-3</v>
      </c>
      <c r="H10" s="64">
        <v>728</v>
      </c>
    </row>
    <row r="11" spans="2:8" ht="13.9" x14ac:dyDescent="0.25">
      <c r="B11" s="3" t="s">
        <v>284</v>
      </c>
      <c r="C11" s="7">
        <v>0.24725274725274726</v>
      </c>
      <c r="D11" s="7">
        <v>0.60302197802197799</v>
      </c>
      <c r="E11" s="7">
        <v>0.11126373626373626</v>
      </c>
      <c r="F11" s="7">
        <v>3.5714285714285712E-2</v>
      </c>
      <c r="G11" s="8">
        <v>2.7472527472527475E-3</v>
      </c>
      <c r="H11" s="64">
        <v>728</v>
      </c>
    </row>
    <row r="12" spans="2:8" ht="22.9" x14ac:dyDescent="0.25">
      <c r="B12" s="3" t="s">
        <v>285</v>
      </c>
      <c r="C12" s="7">
        <v>0.11675824175824176</v>
      </c>
      <c r="D12" s="7">
        <v>0.47939560439560441</v>
      </c>
      <c r="E12" s="7">
        <v>0.19230769230769232</v>
      </c>
      <c r="F12" s="7">
        <v>0.19917582417582416</v>
      </c>
      <c r="G12" s="8">
        <v>1.2362637362637362E-2</v>
      </c>
      <c r="H12" s="64">
        <v>728</v>
      </c>
    </row>
    <row r="13" spans="2:8" ht="34.15" x14ac:dyDescent="0.25">
      <c r="B13" s="3" t="s">
        <v>286</v>
      </c>
      <c r="C13" s="7">
        <v>0.2087912087912088</v>
      </c>
      <c r="D13" s="7">
        <v>0.60851648351648346</v>
      </c>
      <c r="E13" s="7">
        <v>0.125</v>
      </c>
      <c r="F13" s="7">
        <v>5.4945054945054944E-2</v>
      </c>
      <c r="G13" s="8">
        <v>2.7472527472527475E-3</v>
      </c>
      <c r="H13" s="64">
        <v>728</v>
      </c>
    </row>
    <row r="14" spans="2:8" ht="22.9" x14ac:dyDescent="0.25">
      <c r="B14" s="3" t="s">
        <v>287</v>
      </c>
      <c r="C14" s="7">
        <v>0.39972527472527475</v>
      </c>
      <c r="D14" s="7">
        <v>0.50274725274725274</v>
      </c>
      <c r="E14" s="7">
        <v>4.9450549450549448E-2</v>
      </c>
      <c r="F14" s="7">
        <v>4.1208791208791208E-2</v>
      </c>
      <c r="G14" s="8">
        <v>6.868131868131868E-3</v>
      </c>
      <c r="H14" s="64">
        <v>728</v>
      </c>
    </row>
    <row r="15" spans="2:8" ht="13.9" x14ac:dyDescent="0.25">
      <c r="B15" s="3" t="s">
        <v>288</v>
      </c>
      <c r="C15" s="7">
        <v>1.098901098901099E-2</v>
      </c>
      <c r="D15" s="7">
        <v>0.13598901098901098</v>
      </c>
      <c r="E15" s="7">
        <v>0.2925824175824176</v>
      </c>
      <c r="F15" s="7">
        <v>0.48214285714285715</v>
      </c>
      <c r="G15" s="8">
        <v>7.8296703296703296E-2</v>
      </c>
      <c r="H15" s="64">
        <v>728</v>
      </c>
    </row>
    <row r="16" spans="2:8" ht="13.9" x14ac:dyDescent="0.25">
      <c r="B16" s="3" t="s">
        <v>289</v>
      </c>
      <c r="C16" s="7">
        <v>9.6153846153846159E-2</v>
      </c>
      <c r="D16" s="7">
        <v>0.46703296703296704</v>
      </c>
      <c r="E16" s="7">
        <v>0.19368131868131869</v>
      </c>
      <c r="F16" s="7">
        <v>0.22252747252747251</v>
      </c>
      <c r="G16" s="8">
        <v>2.0604395604395604E-2</v>
      </c>
      <c r="H16" s="64">
        <v>728</v>
      </c>
    </row>
    <row r="17" spans="2:8" ht="24" x14ac:dyDescent="0.25">
      <c r="B17" s="3" t="s">
        <v>290</v>
      </c>
      <c r="C17" s="7">
        <v>5.21978021978022E-2</v>
      </c>
      <c r="D17" s="7">
        <v>0.24725274725274726</v>
      </c>
      <c r="E17" s="7">
        <v>0.15109890109890109</v>
      </c>
      <c r="F17" s="7">
        <v>0.48351648351648352</v>
      </c>
      <c r="G17" s="8">
        <v>6.5934065934065936E-2</v>
      </c>
      <c r="H17" s="64">
        <v>728</v>
      </c>
    </row>
    <row r="18" spans="2:8" ht="22.9" x14ac:dyDescent="0.25">
      <c r="B18" s="3" t="s">
        <v>291</v>
      </c>
      <c r="C18" s="7">
        <v>7.5549450549450545E-2</v>
      </c>
      <c r="D18" s="7">
        <v>0.28021978021978022</v>
      </c>
      <c r="E18" s="7">
        <v>0.17994505494505494</v>
      </c>
      <c r="F18" s="7">
        <v>0.38736263736263737</v>
      </c>
      <c r="G18" s="8">
        <v>7.6923076923076927E-2</v>
      </c>
      <c r="H18" s="64">
        <v>728</v>
      </c>
    </row>
    <row r="19" spans="2:8" ht="24" x14ac:dyDescent="0.25">
      <c r="B19" s="3" t="s">
        <v>292</v>
      </c>
      <c r="C19" s="7">
        <v>0.13598901098901098</v>
      </c>
      <c r="D19" s="7">
        <v>0.32692307692307693</v>
      </c>
      <c r="E19" s="7">
        <v>0.24313186813186813</v>
      </c>
      <c r="F19" s="7">
        <v>0.20467032967032966</v>
      </c>
      <c r="G19" s="8">
        <v>8.9285714285714288E-2</v>
      </c>
      <c r="H19" s="64">
        <v>728</v>
      </c>
    </row>
    <row r="20" spans="2:8" ht="22.9" x14ac:dyDescent="0.25">
      <c r="B20" s="3" t="s">
        <v>293</v>
      </c>
      <c r="C20" s="7">
        <v>0.21703296703296704</v>
      </c>
      <c r="D20" s="7">
        <v>0.41346153846153844</v>
      </c>
      <c r="E20" s="7">
        <v>5.7692307692307696E-2</v>
      </c>
      <c r="F20" s="7">
        <v>0.25412087912087911</v>
      </c>
      <c r="G20" s="8">
        <v>5.7692307692307696E-2</v>
      </c>
      <c r="H20" s="64">
        <v>728</v>
      </c>
    </row>
    <row r="21" spans="2:8" ht="36" x14ac:dyDescent="0.25">
      <c r="B21" s="3" t="s">
        <v>294</v>
      </c>
      <c r="C21" s="7">
        <v>0.19093406593406592</v>
      </c>
      <c r="D21" s="7">
        <v>0.54670329670329665</v>
      </c>
      <c r="E21" s="7">
        <v>0.14423076923076922</v>
      </c>
      <c r="F21" s="7">
        <v>0.10576923076923077</v>
      </c>
      <c r="G21" s="8">
        <v>1.2362637362637362E-2</v>
      </c>
      <c r="H21" s="64">
        <v>728</v>
      </c>
    </row>
    <row r="22" spans="2:8" ht="22.9" x14ac:dyDescent="0.25">
      <c r="B22" s="3" t="s">
        <v>295</v>
      </c>
      <c r="C22" s="7">
        <v>0.1043956043956044</v>
      </c>
      <c r="D22" s="7">
        <v>0.41895604395604397</v>
      </c>
      <c r="E22" s="7">
        <v>0.12362637362637363</v>
      </c>
      <c r="F22" s="7">
        <v>0.30631868131868134</v>
      </c>
      <c r="G22" s="8">
        <v>4.6703296703296704E-2</v>
      </c>
      <c r="H22" s="64">
        <v>728</v>
      </c>
    </row>
    <row r="23" spans="2:8" x14ac:dyDescent="0.25">
      <c r="B23" s="25" t="s">
        <v>296</v>
      </c>
      <c r="C23" s="10">
        <v>0.12225274725274725</v>
      </c>
      <c r="D23" s="10">
        <v>0.58104395604395609</v>
      </c>
      <c r="E23" s="10">
        <v>0.19368131868131869</v>
      </c>
      <c r="F23" s="10">
        <v>8.6538461538461536E-2</v>
      </c>
      <c r="G23" s="11">
        <v>1.6483516483516484E-2</v>
      </c>
      <c r="H23" s="65">
        <v>728</v>
      </c>
    </row>
    <row r="24" spans="2:8" ht="24" x14ac:dyDescent="0.25">
      <c r="B24" s="6" t="s">
        <v>297</v>
      </c>
      <c r="C24" s="13">
        <v>0.28021978021978022</v>
      </c>
      <c r="D24" s="13">
        <v>0.52197802197802201</v>
      </c>
      <c r="E24" s="13">
        <v>0.1304945054945055</v>
      </c>
      <c r="F24" s="13">
        <v>4.9450549450549448E-2</v>
      </c>
      <c r="G24" s="14">
        <v>1.7857142857142856E-2</v>
      </c>
      <c r="H24" s="66">
        <v>728</v>
      </c>
    </row>
    <row r="27" spans="2:8" ht="13.9" x14ac:dyDescent="0.25">
      <c r="B27" s="74" t="s">
        <v>390</v>
      </c>
    </row>
    <row r="29" spans="2:8" ht="13.9" x14ac:dyDescent="0.25">
      <c r="B29" s="52"/>
      <c r="C29" s="54" t="s">
        <v>97</v>
      </c>
      <c r="D29" s="54" t="s">
        <v>98</v>
      </c>
      <c r="E29" s="54" t="s">
        <v>57</v>
      </c>
      <c r="F29" s="54" t="s">
        <v>99</v>
      </c>
      <c r="G29" s="53" t="s">
        <v>100</v>
      </c>
      <c r="H29" s="63" t="s">
        <v>1</v>
      </c>
    </row>
    <row r="30" spans="2:8" ht="24" x14ac:dyDescent="0.25">
      <c r="B30" s="3" t="s">
        <v>278</v>
      </c>
      <c r="C30" s="7">
        <v>0.42630385487528344</v>
      </c>
      <c r="D30" s="7">
        <v>0.51814058956916098</v>
      </c>
      <c r="E30" s="7">
        <v>3.8548752834467119E-2</v>
      </c>
      <c r="F30" s="7">
        <v>1.7006802721088437E-2</v>
      </c>
      <c r="G30" s="8">
        <v>0</v>
      </c>
      <c r="H30" s="64">
        <v>882</v>
      </c>
    </row>
    <row r="31" spans="2:8" ht="24" x14ac:dyDescent="0.25">
      <c r="B31" s="3" t="s">
        <v>279</v>
      </c>
      <c r="C31" s="7">
        <v>8.7301587301587297E-2</v>
      </c>
      <c r="D31" s="7">
        <v>0.39342403628117911</v>
      </c>
      <c r="E31" s="7">
        <v>0.14172335600907029</v>
      </c>
      <c r="F31" s="7">
        <v>0.32539682539682541</v>
      </c>
      <c r="G31" s="8">
        <v>5.2154195011337869E-2</v>
      </c>
      <c r="H31" s="64">
        <v>882</v>
      </c>
    </row>
    <row r="32" spans="2:8" ht="24" x14ac:dyDescent="0.25">
      <c r="B32" s="3" t="s">
        <v>280</v>
      </c>
      <c r="C32" s="7">
        <v>0.17687074829931973</v>
      </c>
      <c r="D32" s="7">
        <v>0.55328798185941042</v>
      </c>
      <c r="E32" s="7">
        <v>0.14965986394557823</v>
      </c>
      <c r="F32" s="7">
        <v>0.11564625850340136</v>
      </c>
      <c r="G32" s="8">
        <v>4.5351473922902496E-3</v>
      </c>
      <c r="H32" s="64">
        <v>882</v>
      </c>
    </row>
    <row r="33" spans="2:8" ht="24" x14ac:dyDescent="0.25">
      <c r="B33" s="3" t="s">
        <v>281</v>
      </c>
      <c r="C33" s="7">
        <v>6.5759637188208611E-2</v>
      </c>
      <c r="D33" s="7">
        <v>0.36848072562358275</v>
      </c>
      <c r="E33" s="7">
        <v>0.17460317460317459</v>
      </c>
      <c r="F33" s="7">
        <v>0.35487528344671204</v>
      </c>
      <c r="G33" s="8">
        <v>3.6281179138321996E-2</v>
      </c>
      <c r="H33" s="64">
        <v>882</v>
      </c>
    </row>
    <row r="34" spans="2:8" ht="24" x14ac:dyDescent="0.25">
      <c r="B34" s="3" t="s">
        <v>282</v>
      </c>
      <c r="C34" s="7">
        <v>0.22222222222222221</v>
      </c>
      <c r="D34" s="7">
        <v>0.49206349206349204</v>
      </c>
      <c r="E34" s="7">
        <v>0.12925170068027211</v>
      </c>
      <c r="F34" s="7">
        <v>0.13718820861678005</v>
      </c>
      <c r="G34" s="8">
        <v>1.927437641723356E-2</v>
      </c>
      <c r="H34" s="64">
        <v>882</v>
      </c>
    </row>
    <row r="35" spans="2:8" ht="24" x14ac:dyDescent="0.25">
      <c r="B35" s="3" t="s">
        <v>283</v>
      </c>
      <c r="C35" s="7">
        <v>0.52721088435374153</v>
      </c>
      <c r="D35" s="7">
        <v>0.44331065759637189</v>
      </c>
      <c r="E35" s="7">
        <v>2.4943310657596373E-2</v>
      </c>
      <c r="F35" s="7">
        <v>3.4013605442176869E-3</v>
      </c>
      <c r="G35" s="8">
        <v>1.1337868480725624E-3</v>
      </c>
      <c r="H35" s="64">
        <v>882</v>
      </c>
    </row>
    <row r="36" spans="2:8" x14ac:dyDescent="0.25">
      <c r="B36" s="3" t="s">
        <v>284</v>
      </c>
      <c r="C36" s="7">
        <v>0.23922902494331066</v>
      </c>
      <c r="D36" s="7">
        <v>0.59863945578231292</v>
      </c>
      <c r="E36" s="7">
        <v>0.10997732426303855</v>
      </c>
      <c r="F36" s="7">
        <v>4.6485260770975055E-2</v>
      </c>
      <c r="G36" s="8">
        <v>5.6689342403628117E-3</v>
      </c>
      <c r="H36" s="64">
        <v>882</v>
      </c>
    </row>
    <row r="37" spans="2:8" ht="24" x14ac:dyDescent="0.25">
      <c r="B37" s="3" t="s">
        <v>285</v>
      </c>
      <c r="C37" s="7">
        <v>0.12925170068027211</v>
      </c>
      <c r="D37" s="7">
        <v>0.43537414965986393</v>
      </c>
      <c r="E37" s="7">
        <v>0.17913832199546487</v>
      </c>
      <c r="F37" s="7">
        <v>0.23469387755102042</v>
      </c>
      <c r="G37" s="8">
        <v>2.1541950113378686E-2</v>
      </c>
      <c r="H37" s="64">
        <v>882</v>
      </c>
    </row>
    <row r="38" spans="2:8" ht="36" x14ac:dyDescent="0.25">
      <c r="B38" s="3" t="s">
        <v>286</v>
      </c>
      <c r="C38" s="7">
        <v>0.2199546485260771</v>
      </c>
      <c r="D38" s="7">
        <v>0.63038548752834467</v>
      </c>
      <c r="E38" s="7">
        <v>0.11224489795918367</v>
      </c>
      <c r="F38" s="7">
        <v>3.5147392290249435E-2</v>
      </c>
      <c r="G38" s="8">
        <v>2.2675736961451248E-3</v>
      </c>
      <c r="H38" s="64">
        <v>882</v>
      </c>
    </row>
    <row r="39" spans="2:8" ht="24" x14ac:dyDescent="0.25">
      <c r="B39" s="3" t="s">
        <v>287</v>
      </c>
      <c r="C39" s="7">
        <v>0.41496598639455784</v>
      </c>
      <c r="D39" s="7">
        <v>0.46712018140589567</v>
      </c>
      <c r="E39" s="7">
        <v>5.1020408163265307E-2</v>
      </c>
      <c r="F39" s="7">
        <v>5.5555555555555552E-2</v>
      </c>
      <c r="G39" s="8">
        <v>1.1337868480725623E-2</v>
      </c>
      <c r="H39" s="64">
        <v>882</v>
      </c>
    </row>
    <row r="40" spans="2:8" x14ac:dyDescent="0.25">
      <c r="B40" s="3" t="s">
        <v>288</v>
      </c>
      <c r="C40" s="7">
        <v>1.3605442176870748E-2</v>
      </c>
      <c r="D40" s="7">
        <v>0.14512471655328799</v>
      </c>
      <c r="E40" s="7">
        <v>0.25963718820861675</v>
      </c>
      <c r="F40" s="7">
        <v>0.47845804988662133</v>
      </c>
      <c r="G40" s="8">
        <v>0.10317460317460317</v>
      </c>
      <c r="H40" s="64">
        <v>882</v>
      </c>
    </row>
    <row r="41" spans="2:8" x14ac:dyDescent="0.25">
      <c r="B41" s="3" t="s">
        <v>289</v>
      </c>
      <c r="C41" s="7">
        <v>0.10090702947845805</v>
      </c>
      <c r="D41" s="7">
        <v>0.48072562358276644</v>
      </c>
      <c r="E41" s="7">
        <v>0.18140589569160998</v>
      </c>
      <c r="F41" s="7">
        <v>0.22902494331065759</v>
      </c>
      <c r="G41" s="8">
        <v>7.9365079365079361E-3</v>
      </c>
      <c r="H41" s="64">
        <v>882</v>
      </c>
    </row>
    <row r="42" spans="2:8" ht="24" x14ac:dyDescent="0.25">
      <c r="B42" s="3" t="s">
        <v>290</v>
      </c>
      <c r="C42" s="7">
        <v>4.5351473922902494E-2</v>
      </c>
      <c r="D42" s="7">
        <v>0.22675736961451248</v>
      </c>
      <c r="E42" s="7">
        <v>0.12698412698412698</v>
      </c>
      <c r="F42" s="7">
        <v>0.52154195011337867</v>
      </c>
      <c r="G42" s="8">
        <v>7.9365079365079361E-2</v>
      </c>
      <c r="H42" s="64">
        <v>882</v>
      </c>
    </row>
    <row r="43" spans="2:8" ht="24" x14ac:dyDescent="0.25">
      <c r="B43" s="3" t="s">
        <v>291</v>
      </c>
      <c r="C43" s="7">
        <v>7.8231292517006806E-2</v>
      </c>
      <c r="D43" s="7">
        <v>0.26190476190476192</v>
      </c>
      <c r="E43" s="7">
        <v>0.17006802721088435</v>
      </c>
      <c r="F43" s="7">
        <v>0.40702947845804988</v>
      </c>
      <c r="G43" s="8">
        <v>8.2766439909297052E-2</v>
      </c>
      <c r="H43" s="64">
        <v>882</v>
      </c>
    </row>
    <row r="44" spans="2:8" ht="24" x14ac:dyDescent="0.25">
      <c r="B44" s="3" t="s">
        <v>292</v>
      </c>
      <c r="C44" s="7">
        <v>0.25963718820861675</v>
      </c>
      <c r="D44" s="7">
        <v>0.31859410430839002</v>
      </c>
      <c r="E44" s="7">
        <v>0.1870748299319728</v>
      </c>
      <c r="F44" s="7">
        <v>0.15306122448979592</v>
      </c>
      <c r="G44" s="8">
        <v>8.1632653061224483E-2</v>
      </c>
      <c r="H44" s="64">
        <v>882</v>
      </c>
    </row>
    <row r="45" spans="2:8" ht="24" x14ac:dyDescent="0.25">
      <c r="B45" s="3" t="s">
        <v>293</v>
      </c>
      <c r="C45" s="7">
        <v>0.29138321995464855</v>
      </c>
      <c r="D45" s="7">
        <v>0.49092970521541951</v>
      </c>
      <c r="E45" s="7">
        <v>4.8752834467120185E-2</v>
      </c>
      <c r="F45" s="7">
        <v>0.13945578231292516</v>
      </c>
      <c r="G45" s="8">
        <v>2.9478458049886622E-2</v>
      </c>
      <c r="H45" s="64">
        <v>882</v>
      </c>
    </row>
    <row r="46" spans="2:8" ht="36" x14ac:dyDescent="0.25">
      <c r="B46" s="3" t="s">
        <v>294</v>
      </c>
      <c r="C46" s="7">
        <v>0.20294784580498867</v>
      </c>
      <c r="D46" s="7">
        <v>0.53968253968253965</v>
      </c>
      <c r="E46" s="7">
        <v>0.1235827664399093</v>
      </c>
      <c r="F46" s="7">
        <v>0.12018140589569161</v>
      </c>
      <c r="G46" s="8">
        <v>1.3605442176870748E-2</v>
      </c>
      <c r="H46" s="64">
        <v>882</v>
      </c>
    </row>
    <row r="47" spans="2:8" ht="24" x14ac:dyDescent="0.25">
      <c r="B47" s="3" t="s">
        <v>295</v>
      </c>
      <c r="C47" s="7">
        <v>9.297052154195011E-2</v>
      </c>
      <c r="D47" s="7">
        <v>0.36848072562358275</v>
      </c>
      <c r="E47" s="7">
        <v>0.11564625850340136</v>
      </c>
      <c r="F47" s="7">
        <v>0.34467120181405897</v>
      </c>
      <c r="G47" s="8">
        <v>7.8231292517006806E-2</v>
      </c>
      <c r="H47" s="64">
        <v>882</v>
      </c>
    </row>
    <row r="48" spans="2:8" x14ac:dyDescent="0.25">
      <c r="B48" s="25" t="s">
        <v>296</v>
      </c>
      <c r="C48" s="10">
        <v>0.1360544217687075</v>
      </c>
      <c r="D48" s="10">
        <v>0.53401360544217691</v>
      </c>
      <c r="E48" s="10">
        <v>0.17687074829931973</v>
      </c>
      <c r="F48" s="10">
        <v>0.12698412698412698</v>
      </c>
      <c r="G48" s="11">
        <v>2.6077097505668934E-2</v>
      </c>
      <c r="H48" s="65">
        <v>882</v>
      </c>
    </row>
    <row r="49" spans="2:8" ht="24" x14ac:dyDescent="0.25">
      <c r="B49" s="6" t="s">
        <v>297</v>
      </c>
      <c r="C49" s="13">
        <v>0.40136054421768708</v>
      </c>
      <c r="D49" s="13">
        <v>0.45578231292517007</v>
      </c>
      <c r="E49" s="13">
        <v>8.7301587301587297E-2</v>
      </c>
      <c r="F49" s="13">
        <v>3.968253968253968E-2</v>
      </c>
      <c r="G49" s="14">
        <v>1.5873015873015872E-2</v>
      </c>
      <c r="H49" s="66">
        <v>882</v>
      </c>
    </row>
    <row r="52" spans="2:8" x14ac:dyDescent="0.25">
      <c r="B52" s="73" t="s">
        <v>393</v>
      </c>
    </row>
    <row r="54" spans="2:8" x14ac:dyDescent="0.25">
      <c r="B54" s="52"/>
      <c r="C54" s="54" t="s">
        <v>97</v>
      </c>
      <c r="D54" s="54" t="s">
        <v>98</v>
      </c>
      <c r="E54" s="54" t="s">
        <v>57</v>
      </c>
      <c r="F54" s="54" t="s">
        <v>99</v>
      </c>
      <c r="G54" s="53" t="s">
        <v>100</v>
      </c>
      <c r="H54" s="63" t="s">
        <v>1</v>
      </c>
    </row>
    <row r="55" spans="2:8" ht="24" x14ac:dyDescent="0.25">
      <c r="B55" s="3" t="s">
        <v>278</v>
      </c>
      <c r="C55" s="7">
        <v>0.36711990111248455</v>
      </c>
      <c r="D55" s="7">
        <v>0.54882571075401732</v>
      </c>
      <c r="E55" s="7">
        <v>6.4276885043263288E-2</v>
      </c>
      <c r="F55" s="7">
        <v>1.9777503090234856E-2</v>
      </c>
      <c r="G55" s="8">
        <v>0</v>
      </c>
      <c r="H55" s="64">
        <v>809</v>
      </c>
    </row>
    <row r="56" spans="2:8" ht="24" x14ac:dyDescent="0.25">
      <c r="B56" s="3" t="s">
        <v>279</v>
      </c>
      <c r="C56" s="7">
        <v>0.11619283065512979</v>
      </c>
      <c r="D56" s="7">
        <v>0.47960444993819529</v>
      </c>
      <c r="E56" s="7">
        <v>0.14956736711990112</v>
      </c>
      <c r="F56" s="7">
        <v>0.22867737948084055</v>
      </c>
      <c r="G56" s="8">
        <v>2.595797280593325E-2</v>
      </c>
      <c r="H56" s="64">
        <v>809</v>
      </c>
    </row>
    <row r="57" spans="2:8" ht="24" x14ac:dyDescent="0.25">
      <c r="B57" s="3" t="s">
        <v>280</v>
      </c>
      <c r="C57" s="7">
        <v>0.12360939431396786</v>
      </c>
      <c r="D57" s="7">
        <v>0.50556242274412855</v>
      </c>
      <c r="E57" s="7">
        <v>0.19777503090234858</v>
      </c>
      <c r="F57" s="7">
        <v>0.16563658838071693</v>
      </c>
      <c r="G57" s="8">
        <v>7.4165636588380719E-3</v>
      </c>
      <c r="H57" s="64">
        <v>809</v>
      </c>
    </row>
    <row r="58" spans="2:8" ht="24" x14ac:dyDescent="0.25">
      <c r="B58" s="3" t="s">
        <v>281</v>
      </c>
      <c r="C58" s="7">
        <v>5.3152039555006178E-2</v>
      </c>
      <c r="D58" s="7">
        <v>0.34981458590852904</v>
      </c>
      <c r="E58" s="7">
        <v>0.19159456118665019</v>
      </c>
      <c r="F58" s="7">
        <v>0.36835599505562422</v>
      </c>
      <c r="G58" s="8">
        <v>3.7082818294190356E-2</v>
      </c>
      <c r="H58" s="64">
        <v>809</v>
      </c>
    </row>
    <row r="59" spans="2:8" ht="24" x14ac:dyDescent="0.25">
      <c r="B59" s="3" t="s">
        <v>282</v>
      </c>
      <c r="C59" s="7">
        <v>0.20395550061804696</v>
      </c>
      <c r="D59" s="7">
        <v>0.49196538936959211</v>
      </c>
      <c r="E59" s="7">
        <v>0.14338689740420271</v>
      </c>
      <c r="F59" s="7">
        <v>0.14091470951792337</v>
      </c>
      <c r="G59" s="8">
        <v>1.9777503090234856E-2</v>
      </c>
      <c r="H59" s="64">
        <v>809</v>
      </c>
    </row>
    <row r="60" spans="2:8" ht="24" x14ac:dyDescent="0.25">
      <c r="B60" s="3" t="s">
        <v>283</v>
      </c>
      <c r="C60" s="7">
        <v>0.44252163164400493</v>
      </c>
      <c r="D60" s="7">
        <v>0.50061804697156986</v>
      </c>
      <c r="E60" s="7">
        <v>4.4499381953028432E-2</v>
      </c>
      <c r="F60" s="7">
        <v>9.8887515451174281E-3</v>
      </c>
      <c r="G60" s="8">
        <v>2.472187886279357E-3</v>
      </c>
      <c r="H60" s="64">
        <v>809</v>
      </c>
    </row>
    <row r="61" spans="2:8" x14ac:dyDescent="0.25">
      <c r="B61" s="3" t="s">
        <v>284</v>
      </c>
      <c r="C61" s="7">
        <v>0.16563658838071693</v>
      </c>
      <c r="D61" s="7">
        <v>0.60197775030902345</v>
      </c>
      <c r="E61" s="7">
        <v>0.15574783683559951</v>
      </c>
      <c r="F61" s="7">
        <v>6.7985166872682329E-2</v>
      </c>
      <c r="G61" s="8">
        <v>8.65265760197775E-3</v>
      </c>
      <c r="H61" s="64">
        <v>809</v>
      </c>
    </row>
    <row r="62" spans="2:8" ht="24" x14ac:dyDescent="0.25">
      <c r="B62" s="3" t="s">
        <v>285</v>
      </c>
      <c r="C62" s="7">
        <v>0.103831891223733</v>
      </c>
      <c r="D62" s="7">
        <v>0.40049443757725589</v>
      </c>
      <c r="E62" s="7">
        <v>0.19777503090234858</v>
      </c>
      <c r="F62" s="7">
        <v>0.27317676143386899</v>
      </c>
      <c r="G62" s="8">
        <v>2.4721878862793572E-2</v>
      </c>
      <c r="H62" s="64">
        <v>809</v>
      </c>
    </row>
    <row r="63" spans="2:8" ht="36" x14ac:dyDescent="0.25">
      <c r="B63" s="3" t="s">
        <v>286</v>
      </c>
      <c r="C63" s="7">
        <v>0.14462299134734241</v>
      </c>
      <c r="D63" s="7">
        <v>0.60321384425216318</v>
      </c>
      <c r="E63" s="7">
        <v>0.18170580964153277</v>
      </c>
      <c r="F63" s="7">
        <v>6.5512978986402973E-2</v>
      </c>
      <c r="G63" s="8">
        <v>4.944375772558714E-3</v>
      </c>
      <c r="H63" s="64">
        <v>809</v>
      </c>
    </row>
    <row r="64" spans="2:8" ht="24" x14ac:dyDescent="0.25">
      <c r="B64" s="3" t="s">
        <v>287</v>
      </c>
      <c r="C64" s="7">
        <v>0.35352286773794811</v>
      </c>
      <c r="D64" s="7">
        <v>0.49196538936959211</v>
      </c>
      <c r="E64" s="7">
        <v>6.7985166872682329E-2</v>
      </c>
      <c r="F64" s="7">
        <v>7.4165636588380712E-2</v>
      </c>
      <c r="G64" s="8">
        <v>1.2360939431396786E-2</v>
      </c>
      <c r="H64" s="64">
        <v>809</v>
      </c>
    </row>
    <row r="65" spans="2:8" x14ac:dyDescent="0.25">
      <c r="B65" s="3" t="s">
        <v>288</v>
      </c>
      <c r="C65" s="7">
        <v>1.1124845488257108E-2</v>
      </c>
      <c r="D65" s="7">
        <v>0.11866501854140915</v>
      </c>
      <c r="E65" s="7">
        <v>0.23980222496909764</v>
      </c>
      <c r="F65" s="7">
        <v>0.51792336217552537</v>
      </c>
      <c r="G65" s="8">
        <v>0.11248454882571075</v>
      </c>
      <c r="H65" s="64">
        <v>809</v>
      </c>
    </row>
    <row r="66" spans="2:8" x14ac:dyDescent="0.25">
      <c r="B66" s="3" t="s">
        <v>289</v>
      </c>
      <c r="C66" s="7">
        <v>7.0457354758961685E-2</v>
      </c>
      <c r="D66" s="7">
        <v>0.39307787391841781</v>
      </c>
      <c r="E66" s="7">
        <v>0.21755253399258342</v>
      </c>
      <c r="F66" s="7">
        <v>0.29666254635352285</v>
      </c>
      <c r="G66" s="8">
        <v>2.2249690976514216E-2</v>
      </c>
      <c r="H66" s="64">
        <v>809</v>
      </c>
    </row>
    <row r="67" spans="2:8" ht="24" x14ac:dyDescent="0.25">
      <c r="B67" s="3" t="s">
        <v>290</v>
      </c>
      <c r="C67" s="7">
        <v>5.6860321384425219E-2</v>
      </c>
      <c r="D67" s="7">
        <v>0.30407911001236093</v>
      </c>
      <c r="E67" s="7">
        <v>0.15698393077873918</v>
      </c>
      <c r="F67" s="7">
        <v>0.43016069221260816</v>
      </c>
      <c r="G67" s="8">
        <v>5.19159456118665E-2</v>
      </c>
      <c r="H67" s="64">
        <v>809</v>
      </c>
    </row>
    <row r="68" spans="2:8" ht="24" x14ac:dyDescent="0.25">
      <c r="B68" s="3" t="s">
        <v>291</v>
      </c>
      <c r="C68" s="7">
        <v>8.5290482076637822E-2</v>
      </c>
      <c r="D68" s="7">
        <v>0.31520395550061803</v>
      </c>
      <c r="E68" s="7">
        <v>0.1965389369592089</v>
      </c>
      <c r="F68" s="7">
        <v>0.34487021013597036</v>
      </c>
      <c r="G68" s="8">
        <v>5.8096415327564897E-2</v>
      </c>
      <c r="H68" s="64">
        <v>809</v>
      </c>
    </row>
    <row r="69" spans="2:8" ht="24" x14ac:dyDescent="0.25">
      <c r="B69" s="3" t="s">
        <v>292</v>
      </c>
      <c r="C69" s="7">
        <v>0.25957972805933249</v>
      </c>
      <c r="D69" s="7">
        <v>0.32756489493201485</v>
      </c>
      <c r="E69" s="7">
        <v>0.21755253399258342</v>
      </c>
      <c r="F69" s="7">
        <v>0.14215080346106304</v>
      </c>
      <c r="G69" s="8">
        <v>5.3152039555006178E-2</v>
      </c>
      <c r="H69" s="64">
        <v>809</v>
      </c>
    </row>
    <row r="70" spans="2:8" ht="24" x14ac:dyDescent="0.25">
      <c r="B70" s="3" t="s">
        <v>293</v>
      </c>
      <c r="C70" s="7">
        <v>0.19406674907292953</v>
      </c>
      <c r="D70" s="7">
        <v>0.43386897404202718</v>
      </c>
      <c r="E70" s="7">
        <v>5.9332509270704575E-2</v>
      </c>
      <c r="F70" s="7">
        <v>0.25339925834363414</v>
      </c>
      <c r="G70" s="8">
        <v>5.9332509270704575E-2</v>
      </c>
      <c r="H70" s="64">
        <v>809</v>
      </c>
    </row>
    <row r="71" spans="2:8" ht="36" x14ac:dyDescent="0.25">
      <c r="B71" s="3" t="s">
        <v>294</v>
      </c>
      <c r="C71" s="7">
        <v>0.17181705809641531</v>
      </c>
      <c r="D71" s="7">
        <v>0.53275648949320153</v>
      </c>
      <c r="E71" s="7">
        <v>0.15080346106304079</v>
      </c>
      <c r="F71" s="7">
        <v>0.1273176761433869</v>
      </c>
      <c r="G71" s="8">
        <v>1.73053152039555E-2</v>
      </c>
      <c r="H71" s="64">
        <v>809</v>
      </c>
    </row>
    <row r="72" spans="2:8" ht="24" x14ac:dyDescent="0.25">
      <c r="B72" s="3" t="s">
        <v>295</v>
      </c>
      <c r="C72" s="7">
        <v>9.8887515451174288E-2</v>
      </c>
      <c r="D72" s="7">
        <v>0.43263288009888751</v>
      </c>
      <c r="E72" s="7">
        <v>0.12855377008652658</v>
      </c>
      <c r="F72" s="7">
        <v>0.28182941903584674</v>
      </c>
      <c r="G72" s="8">
        <v>5.8096415327564897E-2</v>
      </c>
      <c r="H72" s="64">
        <v>809</v>
      </c>
    </row>
    <row r="73" spans="2:8" x14ac:dyDescent="0.25">
      <c r="B73" s="25" t="s">
        <v>296</v>
      </c>
      <c r="C73" s="10">
        <v>0.10012360939431397</v>
      </c>
      <c r="D73" s="10">
        <v>0.53028430160692208</v>
      </c>
      <c r="E73" s="10">
        <v>0.20271940667490729</v>
      </c>
      <c r="F73" s="10">
        <v>0.13597033374536466</v>
      </c>
      <c r="G73" s="11">
        <v>3.0902348578491966E-2</v>
      </c>
      <c r="H73" s="65">
        <v>809</v>
      </c>
    </row>
    <row r="74" spans="2:8" ht="24" x14ac:dyDescent="0.25">
      <c r="B74" s="6" t="s">
        <v>297</v>
      </c>
      <c r="C74" s="13">
        <v>0.38195302843016071</v>
      </c>
      <c r="D74" s="13">
        <v>0.47218788627935721</v>
      </c>
      <c r="E74" s="13">
        <v>0.10135970333745364</v>
      </c>
      <c r="F74" s="13">
        <v>2.9666254635352288E-2</v>
      </c>
      <c r="G74" s="14">
        <v>1.4833127317676144E-2</v>
      </c>
      <c r="H74" s="66">
        <v>809</v>
      </c>
    </row>
    <row r="77" spans="2:8" x14ac:dyDescent="0.25">
      <c r="B77" s="74" t="s">
        <v>396</v>
      </c>
    </row>
    <row r="79" spans="2:8" x14ac:dyDescent="0.25">
      <c r="B79" s="52"/>
      <c r="C79" s="54" t="s">
        <v>97</v>
      </c>
      <c r="D79" s="54" t="s">
        <v>98</v>
      </c>
      <c r="E79" s="54" t="s">
        <v>57</v>
      </c>
      <c r="F79" s="54" t="s">
        <v>99</v>
      </c>
      <c r="G79" s="53" t="s">
        <v>100</v>
      </c>
      <c r="H79" s="63" t="s">
        <v>1</v>
      </c>
    </row>
    <row r="80" spans="2:8" ht="24" x14ac:dyDescent="0.25">
      <c r="B80" s="3" t="s">
        <v>278</v>
      </c>
      <c r="C80" s="7">
        <v>0.37645536869340235</v>
      </c>
      <c r="D80" s="7">
        <v>0.54463130659767145</v>
      </c>
      <c r="E80" s="7">
        <v>5.9508408796895215E-2</v>
      </c>
      <c r="F80" s="7">
        <v>1.9404915912031046E-2</v>
      </c>
      <c r="G80" s="8">
        <v>0</v>
      </c>
      <c r="H80" s="64">
        <v>773</v>
      </c>
    </row>
    <row r="81" spans="2:8" ht="24" x14ac:dyDescent="0.25">
      <c r="B81" s="3" t="s">
        <v>279</v>
      </c>
      <c r="C81" s="7">
        <v>9.8318240620957315E-2</v>
      </c>
      <c r="D81" s="7">
        <v>0.41914618369987061</v>
      </c>
      <c r="E81" s="7">
        <v>0.14359637774902975</v>
      </c>
      <c r="F81" s="7">
        <v>0.29366106080206988</v>
      </c>
      <c r="G81" s="8">
        <v>4.5278137128072445E-2</v>
      </c>
      <c r="H81" s="64">
        <v>773</v>
      </c>
    </row>
    <row r="82" spans="2:8" ht="24" x14ac:dyDescent="0.25">
      <c r="B82" s="3" t="s">
        <v>280</v>
      </c>
      <c r="C82" s="7">
        <v>0.12548512289780078</v>
      </c>
      <c r="D82" s="7">
        <v>0.50582147477360928</v>
      </c>
      <c r="E82" s="7">
        <v>0.18499353169469598</v>
      </c>
      <c r="F82" s="7">
        <v>0.17464424320827943</v>
      </c>
      <c r="G82" s="8">
        <v>9.0556274256144882E-3</v>
      </c>
      <c r="H82" s="64">
        <v>773</v>
      </c>
    </row>
    <row r="83" spans="2:8" ht="24" x14ac:dyDescent="0.25">
      <c r="B83" s="3" t="s">
        <v>281</v>
      </c>
      <c r="C83" s="7">
        <v>3.8809831824062092E-2</v>
      </c>
      <c r="D83" s="7">
        <v>0.32341526520051744</v>
      </c>
      <c r="E83" s="7">
        <v>0.17852522639068563</v>
      </c>
      <c r="F83" s="7">
        <v>0.41655886157826649</v>
      </c>
      <c r="G83" s="8">
        <v>4.2690815006468305E-2</v>
      </c>
      <c r="H83" s="64">
        <v>773</v>
      </c>
    </row>
    <row r="84" spans="2:8" ht="24" x14ac:dyDescent="0.25">
      <c r="B84" s="3" t="s">
        <v>282</v>
      </c>
      <c r="C84" s="7">
        <v>0.1927554980595084</v>
      </c>
      <c r="D84" s="7">
        <v>0.52005174644243213</v>
      </c>
      <c r="E84" s="7">
        <v>0.13971539456662355</v>
      </c>
      <c r="F84" s="7">
        <v>0.13324708926261319</v>
      </c>
      <c r="G84" s="8">
        <v>1.4230271668822769E-2</v>
      </c>
      <c r="H84" s="64">
        <v>773</v>
      </c>
    </row>
    <row r="85" spans="2:8" ht="24" x14ac:dyDescent="0.25">
      <c r="B85" s="3" t="s">
        <v>283</v>
      </c>
      <c r="C85" s="7">
        <v>0.45278137128072443</v>
      </c>
      <c r="D85" s="7">
        <v>0.49417852522639066</v>
      </c>
      <c r="E85" s="7">
        <v>4.0103492884864166E-2</v>
      </c>
      <c r="F85" s="7">
        <v>1.034928848641656E-2</v>
      </c>
      <c r="G85" s="8">
        <v>2.5873221216041399E-3</v>
      </c>
      <c r="H85" s="64">
        <v>773</v>
      </c>
    </row>
    <row r="86" spans="2:8" x14ac:dyDescent="0.25">
      <c r="B86" s="3" t="s">
        <v>284</v>
      </c>
      <c r="C86" s="7">
        <v>0.19016817593790428</v>
      </c>
      <c r="D86" s="7">
        <v>0.59120310478654592</v>
      </c>
      <c r="E86" s="7">
        <v>0.14230271668822769</v>
      </c>
      <c r="F86" s="7">
        <v>6.7270375161707627E-2</v>
      </c>
      <c r="G86" s="8">
        <v>9.0556274256144882E-3</v>
      </c>
      <c r="H86" s="64">
        <v>773</v>
      </c>
    </row>
    <row r="87" spans="2:8" ht="24" x14ac:dyDescent="0.25">
      <c r="B87" s="3" t="s">
        <v>285</v>
      </c>
      <c r="C87" s="7">
        <v>9.1849935316946962E-2</v>
      </c>
      <c r="D87" s="7">
        <v>0.41785252263906858</v>
      </c>
      <c r="E87" s="7">
        <v>0.17981888745148772</v>
      </c>
      <c r="F87" s="7">
        <v>0.2871927554980595</v>
      </c>
      <c r="G87" s="8">
        <v>2.3285899094437259E-2</v>
      </c>
      <c r="H87" s="64">
        <v>773</v>
      </c>
    </row>
    <row r="88" spans="2:8" ht="36" x14ac:dyDescent="0.25">
      <c r="B88" s="3" t="s">
        <v>286</v>
      </c>
      <c r="C88" s="7">
        <v>0.16558861578266496</v>
      </c>
      <c r="D88" s="7">
        <v>0.60284605433376459</v>
      </c>
      <c r="E88" s="7">
        <v>0.16558861578266496</v>
      </c>
      <c r="F88" s="7">
        <v>6.0802069857697282E-2</v>
      </c>
      <c r="G88" s="8">
        <v>5.1746442432082798E-3</v>
      </c>
      <c r="H88" s="64">
        <v>773</v>
      </c>
    </row>
    <row r="89" spans="2:8" ht="24" x14ac:dyDescent="0.25">
      <c r="B89" s="3" t="s">
        <v>287</v>
      </c>
      <c r="C89" s="7">
        <v>0.35187580853816303</v>
      </c>
      <c r="D89" s="7">
        <v>0.50452781371280719</v>
      </c>
      <c r="E89" s="7">
        <v>6.4683053040103494E-2</v>
      </c>
      <c r="F89" s="7">
        <v>6.85640362225097E-2</v>
      </c>
      <c r="G89" s="8">
        <v>1.034928848641656E-2</v>
      </c>
      <c r="H89" s="64">
        <v>773</v>
      </c>
    </row>
    <row r="90" spans="2:8" x14ac:dyDescent="0.25">
      <c r="B90" s="3" t="s">
        <v>288</v>
      </c>
      <c r="C90" s="7">
        <v>9.0556274256144882E-3</v>
      </c>
      <c r="D90" s="7">
        <v>0.10608020698576973</v>
      </c>
      <c r="E90" s="7">
        <v>0.25614489003880986</v>
      </c>
      <c r="F90" s="7">
        <v>0.52263906856403619</v>
      </c>
      <c r="G90" s="8">
        <v>0.10608020698576973</v>
      </c>
      <c r="H90" s="64">
        <v>773</v>
      </c>
    </row>
    <row r="91" spans="2:8" x14ac:dyDescent="0.25">
      <c r="B91" s="3" t="s">
        <v>289</v>
      </c>
      <c r="C91" s="7">
        <v>7.7619663648124185E-2</v>
      </c>
      <c r="D91" s="7">
        <v>0.4243208279430789</v>
      </c>
      <c r="E91" s="7">
        <v>0.19793014230271669</v>
      </c>
      <c r="F91" s="7">
        <v>0.28201811125485121</v>
      </c>
      <c r="G91" s="8">
        <v>1.8111254851228976E-2</v>
      </c>
      <c r="H91" s="64">
        <v>773</v>
      </c>
    </row>
    <row r="92" spans="2:8" ht="24" x14ac:dyDescent="0.25">
      <c r="B92" s="3" t="s">
        <v>290</v>
      </c>
      <c r="C92" s="7">
        <v>4.1397153945666239E-2</v>
      </c>
      <c r="D92" s="7">
        <v>0.25743855109961189</v>
      </c>
      <c r="E92" s="7">
        <v>0.1500646830530401</v>
      </c>
      <c r="F92" s="7">
        <v>0.47865459249676584</v>
      </c>
      <c r="G92" s="8">
        <v>7.2445019404915906E-2</v>
      </c>
      <c r="H92" s="64">
        <v>773</v>
      </c>
    </row>
    <row r="93" spans="2:8" ht="24" x14ac:dyDescent="0.25">
      <c r="B93" s="3" t="s">
        <v>291</v>
      </c>
      <c r="C93" s="7">
        <v>6.0802069857697282E-2</v>
      </c>
      <c r="D93" s="7">
        <v>0.2522639068564036</v>
      </c>
      <c r="E93" s="7">
        <v>0.18758085381630013</v>
      </c>
      <c r="F93" s="7">
        <v>0.41655886157826649</v>
      </c>
      <c r="G93" s="8">
        <v>8.2794307891332478E-2</v>
      </c>
      <c r="H93" s="64">
        <v>773</v>
      </c>
    </row>
    <row r="94" spans="2:8" ht="24" x14ac:dyDescent="0.25">
      <c r="B94" s="3" t="s">
        <v>292</v>
      </c>
      <c r="C94" s="7">
        <v>0.24708926261319533</v>
      </c>
      <c r="D94" s="7">
        <v>0.32082794307891332</v>
      </c>
      <c r="E94" s="7">
        <v>0.19922380336351875</v>
      </c>
      <c r="F94" s="7">
        <v>0.15523932729624837</v>
      </c>
      <c r="G94" s="8">
        <v>7.7619663648124185E-2</v>
      </c>
      <c r="H94" s="64">
        <v>773</v>
      </c>
    </row>
    <row r="95" spans="2:8" ht="24" x14ac:dyDescent="0.25">
      <c r="B95" s="3" t="s">
        <v>293</v>
      </c>
      <c r="C95" s="7">
        <v>0.2613195342820181</v>
      </c>
      <c r="D95" s="7">
        <v>0.43208279430789132</v>
      </c>
      <c r="E95" s="7">
        <v>5.3040103492884863E-2</v>
      </c>
      <c r="F95" s="7">
        <v>0.21733505821474774</v>
      </c>
      <c r="G95" s="8">
        <v>3.6222509702457953E-2</v>
      </c>
      <c r="H95" s="64">
        <v>773</v>
      </c>
    </row>
    <row r="96" spans="2:8" ht="36" x14ac:dyDescent="0.25">
      <c r="B96" s="3" t="s">
        <v>294</v>
      </c>
      <c r="C96" s="7">
        <v>0.1461836998706339</v>
      </c>
      <c r="D96" s="7">
        <v>0.54333764553686936</v>
      </c>
      <c r="E96" s="7">
        <v>0.1591203104786546</v>
      </c>
      <c r="F96" s="7">
        <v>0.13454075032341525</v>
      </c>
      <c r="G96" s="8">
        <v>1.6817593790426907E-2</v>
      </c>
      <c r="H96" s="64">
        <v>773</v>
      </c>
    </row>
    <row r="97" spans="2:8" ht="24" x14ac:dyDescent="0.25">
      <c r="B97" s="3" t="s">
        <v>295</v>
      </c>
      <c r="C97" s="7">
        <v>5.6921086675291076E-2</v>
      </c>
      <c r="D97" s="7">
        <v>0.36222509702457956</v>
      </c>
      <c r="E97" s="7">
        <v>0.12160413971539456</v>
      </c>
      <c r="F97" s="7">
        <v>0.37774902975420438</v>
      </c>
      <c r="G97" s="8">
        <v>8.1500646830530404E-2</v>
      </c>
      <c r="H97" s="64">
        <v>773</v>
      </c>
    </row>
    <row r="98" spans="2:8" x14ac:dyDescent="0.25">
      <c r="B98" s="25" t="s">
        <v>296</v>
      </c>
      <c r="C98" s="10">
        <v>9.8318240620957315E-2</v>
      </c>
      <c r="D98" s="10">
        <v>0.52393272962483828</v>
      </c>
      <c r="E98" s="10">
        <v>0.2147477360931436</v>
      </c>
      <c r="F98" s="10">
        <v>0.13583441138421734</v>
      </c>
      <c r="G98" s="11">
        <v>2.7166882276843468E-2</v>
      </c>
      <c r="H98" s="65">
        <v>773</v>
      </c>
    </row>
    <row r="99" spans="2:8" ht="24" x14ac:dyDescent="0.25">
      <c r="B99" s="6" t="s">
        <v>297</v>
      </c>
      <c r="C99" s="13">
        <v>0.35316946959896506</v>
      </c>
      <c r="D99" s="13">
        <v>0.49288486416558863</v>
      </c>
      <c r="E99" s="13">
        <v>9.8318240620957315E-2</v>
      </c>
      <c r="F99" s="13">
        <v>4.0103492884864166E-2</v>
      </c>
      <c r="G99" s="14">
        <v>1.5523932729624839E-2</v>
      </c>
      <c r="H99" s="66">
        <v>773</v>
      </c>
    </row>
  </sheetData>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B4BC0-AF51-4AAD-AA36-BCD0A4BE6FE3}">
  <sheetPr>
    <tabColor theme="8"/>
  </sheetPr>
  <dimension ref="B3:AA101"/>
  <sheetViews>
    <sheetView workbookViewId="0">
      <selection activeCell="B3" sqref="B3"/>
    </sheetView>
  </sheetViews>
  <sheetFormatPr defaultRowHeight="15" x14ac:dyDescent="0.25"/>
  <cols>
    <col min="2" max="2" width="37.75" customWidth="1"/>
    <col min="13" max="13" width="41.125" customWidth="1"/>
    <col min="24" max="24" width="46.5" customWidth="1"/>
    <col min="25" max="26" width="12.875" customWidth="1"/>
    <col min="27" max="27" width="13" customWidth="1"/>
  </cols>
  <sheetData>
    <row r="3" spans="2:27" ht="13.9" x14ac:dyDescent="0.25">
      <c r="B3" s="18" t="s">
        <v>423</v>
      </c>
      <c r="M3" s="74" t="s">
        <v>387</v>
      </c>
    </row>
    <row r="5" spans="2:27" ht="22.9" x14ac:dyDescent="0.25">
      <c r="B5" s="52"/>
      <c r="C5" s="54" t="s">
        <v>97</v>
      </c>
      <c r="D5" s="54" t="s">
        <v>98</v>
      </c>
      <c r="E5" s="54" t="s">
        <v>57</v>
      </c>
      <c r="F5" s="53" t="s">
        <v>99</v>
      </c>
      <c r="G5" s="51" t="s">
        <v>100</v>
      </c>
      <c r="H5" s="26" t="s">
        <v>298</v>
      </c>
      <c r="I5" s="26" t="s">
        <v>299</v>
      </c>
      <c r="J5" s="26" t="s">
        <v>300</v>
      </c>
      <c r="K5" s="27" t="s">
        <v>301</v>
      </c>
      <c r="M5" s="52"/>
      <c r="N5" s="54" t="s">
        <v>97</v>
      </c>
      <c r="O5" s="54" t="s">
        <v>98</v>
      </c>
      <c r="P5" s="54" t="s">
        <v>57</v>
      </c>
      <c r="Q5" s="54" t="s">
        <v>99</v>
      </c>
      <c r="R5" s="53" t="s">
        <v>100</v>
      </c>
      <c r="S5" s="26" t="s">
        <v>298</v>
      </c>
      <c r="T5" s="26" t="s">
        <v>299</v>
      </c>
      <c r="U5" s="26" t="s">
        <v>300</v>
      </c>
      <c r="V5" s="27" t="s">
        <v>301</v>
      </c>
      <c r="X5" s="56"/>
      <c r="Y5" s="48" t="s">
        <v>2</v>
      </c>
      <c r="Z5" s="48" t="s">
        <v>397</v>
      </c>
      <c r="AA5" s="47" t="s">
        <v>398</v>
      </c>
    </row>
    <row r="6" spans="2:27" ht="13.9" x14ac:dyDescent="0.25">
      <c r="B6" s="3" t="s">
        <v>278</v>
      </c>
      <c r="C6" s="7">
        <v>0.38690476190476192</v>
      </c>
      <c r="D6" s="7">
        <v>0.54166666666666663</v>
      </c>
      <c r="E6" s="7">
        <v>4.1666666666666664E-2</v>
      </c>
      <c r="F6" s="8">
        <v>2.976190476190476E-2</v>
      </c>
      <c r="G6" s="9">
        <v>0</v>
      </c>
      <c r="H6" s="55">
        <v>0.9285714285714286</v>
      </c>
      <c r="I6" s="55">
        <v>4.1666666666666664E-2</v>
      </c>
      <c r="J6" s="55">
        <v>2.976190476190476E-2</v>
      </c>
      <c r="K6" s="55">
        <v>0.89880952380952384</v>
      </c>
      <c r="M6" s="3" t="s">
        <v>278</v>
      </c>
      <c r="N6" s="7">
        <v>0.39423076923076922</v>
      </c>
      <c r="O6" s="7">
        <v>0.53296703296703296</v>
      </c>
      <c r="P6" s="7">
        <v>6.1813186813186816E-2</v>
      </c>
      <c r="Q6" s="7">
        <v>1.098901098901099E-2</v>
      </c>
      <c r="R6" s="8">
        <v>0</v>
      </c>
      <c r="S6" s="55">
        <v>0.92719780219780223</v>
      </c>
      <c r="T6" s="55">
        <v>6.1813186813186816E-2</v>
      </c>
      <c r="U6" s="55">
        <v>1.098901098901099E-2</v>
      </c>
      <c r="V6" s="55">
        <v>0.91620879120879128</v>
      </c>
      <c r="X6" s="38" t="s">
        <v>278</v>
      </c>
      <c r="Y6" s="57">
        <v>0.89880952380952384</v>
      </c>
      <c r="Z6" s="75">
        <v>0.91620879120879128</v>
      </c>
      <c r="AA6" s="76">
        <f>Y6-Z6</f>
        <v>-1.7399267399267448E-2</v>
      </c>
    </row>
    <row r="7" spans="2:27" x14ac:dyDescent="0.25">
      <c r="B7" s="3" t="s">
        <v>279</v>
      </c>
      <c r="C7" s="7">
        <v>0.12202380952380952</v>
      </c>
      <c r="D7" s="7">
        <v>0.47916666666666669</v>
      </c>
      <c r="E7" s="7">
        <v>0.16369047619047619</v>
      </c>
      <c r="F7" s="8">
        <v>0.20535714285714285</v>
      </c>
      <c r="G7" s="9">
        <v>2.976190476190476E-2</v>
      </c>
      <c r="H7" s="55">
        <v>0.60119047619047616</v>
      </c>
      <c r="I7" s="55">
        <v>0.16369047619047619</v>
      </c>
      <c r="J7" s="55">
        <v>0.23511904761904762</v>
      </c>
      <c r="K7" s="55">
        <v>0.36607142857142855</v>
      </c>
      <c r="M7" s="3" t="s">
        <v>279</v>
      </c>
      <c r="N7" s="7">
        <v>8.5164835164835168E-2</v>
      </c>
      <c r="O7" s="7">
        <v>0.39560439560439559</v>
      </c>
      <c r="P7" s="7">
        <v>0.13186813186813187</v>
      </c>
      <c r="Q7" s="7">
        <v>0.33791208791208793</v>
      </c>
      <c r="R7" s="8">
        <v>4.9450549450549448E-2</v>
      </c>
      <c r="S7" s="55">
        <v>0.48076923076923073</v>
      </c>
      <c r="T7" s="55">
        <v>0.13186813186813187</v>
      </c>
      <c r="U7" s="55">
        <v>0.38736263736263737</v>
      </c>
      <c r="V7" s="55">
        <v>9.3406593406593352E-2</v>
      </c>
      <c r="X7" s="38" t="s">
        <v>279</v>
      </c>
      <c r="Y7" s="57">
        <v>0.36607142857142855</v>
      </c>
      <c r="Z7" s="75">
        <v>9.3406593406593352E-2</v>
      </c>
      <c r="AA7" s="76">
        <f t="shared" ref="AA7:AA25" si="0">Y7-Z7</f>
        <v>0.2726648351648352</v>
      </c>
    </row>
    <row r="8" spans="2:27" x14ac:dyDescent="0.25">
      <c r="B8" s="3" t="s">
        <v>280</v>
      </c>
      <c r="C8" s="7">
        <v>9.8214285714285712E-2</v>
      </c>
      <c r="D8" s="7">
        <v>0.45238095238095238</v>
      </c>
      <c r="E8" s="7">
        <v>0.22321428571428573</v>
      </c>
      <c r="F8" s="8">
        <v>0.22321428571428573</v>
      </c>
      <c r="G8" s="9">
        <v>2.976190476190476E-3</v>
      </c>
      <c r="H8" s="55">
        <v>0.55059523809523814</v>
      </c>
      <c r="I8" s="55">
        <v>0.22321428571428573</v>
      </c>
      <c r="J8" s="55">
        <v>0.22619047619047619</v>
      </c>
      <c r="K8" s="55">
        <v>0.32440476190476197</v>
      </c>
      <c r="M8" s="3" t="s">
        <v>280</v>
      </c>
      <c r="N8" s="7">
        <v>0.17445054945054944</v>
      </c>
      <c r="O8" s="7">
        <v>0.5714285714285714</v>
      </c>
      <c r="P8" s="7">
        <v>0.14423076923076922</v>
      </c>
      <c r="Q8" s="7">
        <v>0.10027472527472528</v>
      </c>
      <c r="R8" s="8">
        <v>9.6153846153846159E-3</v>
      </c>
      <c r="S8" s="55">
        <v>0.74587912087912089</v>
      </c>
      <c r="T8" s="55">
        <v>0.14423076923076922</v>
      </c>
      <c r="U8" s="55">
        <v>0.10989010989010989</v>
      </c>
      <c r="V8" s="55">
        <v>0.63598901098901095</v>
      </c>
      <c r="X8" s="38" t="s">
        <v>280</v>
      </c>
      <c r="Y8" s="57">
        <v>0.32440476190476197</v>
      </c>
      <c r="Z8" s="75">
        <v>0.63598901098901095</v>
      </c>
      <c r="AA8" s="76">
        <f t="shared" si="0"/>
        <v>-0.31158424908424898</v>
      </c>
    </row>
    <row r="9" spans="2:27" ht="13.9" x14ac:dyDescent="0.25">
      <c r="B9" s="3" t="s">
        <v>281</v>
      </c>
      <c r="C9" s="7">
        <v>4.4642857142857144E-2</v>
      </c>
      <c r="D9" s="7">
        <v>0.31547619047619047</v>
      </c>
      <c r="E9" s="7">
        <v>0.16964285714285715</v>
      </c>
      <c r="F9" s="8">
        <v>0.43154761904761907</v>
      </c>
      <c r="G9" s="9">
        <v>3.8690476190476192E-2</v>
      </c>
      <c r="H9" s="55">
        <v>0.36011904761904762</v>
      </c>
      <c r="I9" s="55">
        <v>0.16964285714285715</v>
      </c>
      <c r="J9" s="55">
        <v>0.47023809523809523</v>
      </c>
      <c r="K9" s="55">
        <v>-0.11011904761904762</v>
      </c>
      <c r="M9" s="3" t="s">
        <v>281</v>
      </c>
      <c r="N9" s="7">
        <v>5.9065934065934064E-2</v>
      </c>
      <c r="O9" s="7">
        <v>0.37087912087912089</v>
      </c>
      <c r="P9" s="7">
        <v>0.18956043956043955</v>
      </c>
      <c r="Q9" s="7">
        <v>0.34203296703296704</v>
      </c>
      <c r="R9" s="8">
        <v>3.8461538461538464E-2</v>
      </c>
      <c r="S9" s="55">
        <v>0.42994505494505497</v>
      </c>
      <c r="T9" s="55">
        <v>0.18956043956043955</v>
      </c>
      <c r="U9" s="55">
        <v>0.38049450549450547</v>
      </c>
      <c r="V9" s="55">
        <v>4.9450549450549497E-2</v>
      </c>
      <c r="X9" s="38" t="s">
        <v>281</v>
      </c>
      <c r="Y9" s="57">
        <v>-0.11011904761904762</v>
      </c>
      <c r="Z9" s="75">
        <v>4.9450549450549497E-2</v>
      </c>
      <c r="AA9" s="76">
        <f t="shared" si="0"/>
        <v>-0.15956959706959711</v>
      </c>
    </row>
    <row r="10" spans="2:27" ht="24" x14ac:dyDescent="0.25">
      <c r="B10" s="3" t="s">
        <v>282</v>
      </c>
      <c r="C10" s="7">
        <v>0.22023809523809523</v>
      </c>
      <c r="D10" s="7">
        <v>0.54761904761904767</v>
      </c>
      <c r="E10" s="7">
        <v>0.13095238095238096</v>
      </c>
      <c r="F10" s="8">
        <v>9.5238095238095233E-2</v>
      </c>
      <c r="G10" s="9">
        <v>5.9523809523809521E-3</v>
      </c>
      <c r="H10" s="55">
        <v>0.7678571428571429</v>
      </c>
      <c r="I10" s="55">
        <v>0.13095238095238096</v>
      </c>
      <c r="J10" s="55">
        <v>0.10119047619047619</v>
      </c>
      <c r="K10" s="55">
        <v>0.66666666666666674</v>
      </c>
      <c r="M10" s="3" t="s">
        <v>282</v>
      </c>
      <c r="N10" s="7">
        <v>0.19780219780219779</v>
      </c>
      <c r="O10" s="7">
        <v>0.46840659340659341</v>
      </c>
      <c r="P10" s="7">
        <v>0.14148351648351648</v>
      </c>
      <c r="Q10" s="7">
        <v>0.1662087912087912</v>
      </c>
      <c r="R10" s="8">
        <v>2.60989010989011E-2</v>
      </c>
      <c r="S10" s="55">
        <v>0.66620879120879117</v>
      </c>
      <c r="T10" s="55">
        <v>0.14148351648351648</v>
      </c>
      <c r="U10" s="55">
        <v>0.19230769230769229</v>
      </c>
      <c r="V10" s="55">
        <v>0.47390109890109888</v>
      </c>
      <c r="X10" s="38" t="s">
        <v>282</v>
      </c>
      <c r="Y10" s="57">
        <v>0.66666666666666674</v>
      </c>
      <c r="Z10" s="75">
        <v>0.47390109890109888</v>
      </c>
      <c r="AA10" s="76">
        <f t="shared" si="0"/>
        <v>0.19276556776556786</v>
      </c>
    </row>
    <row r="11" spans="2:27" ht="13.9" x14ac:dyDescent="0.25">
      <c r="B11" s="3" t="s">
        <v>283</v>
      </c>
      <c r="C11" s="7">
        <v>0.46726190476190477</v>
      </c>
      <c r="D11" s="7">
        <v>0.48214285714285715</v>
      </c>
      <c r="E11" s="7">
        <v>3.8690476190476192E-2</v>
      </c>
      <c r="F11" s="8">
        <v>8.9285714285714281E-3</v>
      </c>
      <c r="G11" s="9">
        <v>2.976190476190476E-3</v>
      </c>
      <c r="H11" s="55">
        <v>0.94940476190476186</v>
      </c>
      <c r="I11" s="55">
        <v>3.8690476190476192E-2</v>
      </c>
      <c r="J11" s="55">
        <v>1.1904761904761904E-2</v>
      </c>
      <c r="K11" s="55">
        <v>0.9375</v>
      </c>
      <c r="M11" s="3" t="s">
        <v>283</v>
      </c>
      <c r="N11" s="7">
        <v>0.48214285714285715</v>
      </c>
      <c r="O11" s="7">
        <v>0.47527472527472525</v>
      </c>
      <c r="P11" s="7">
        <v>3.4340659340659344E-2</v>
      </c>
      <c r="Q11" s="7">
        <v>6.868131868131868E-3</v>
      </c>
      <c r="R11" s="8">
        <v>1.3736263736263737E-3</v>
      </c>
      <c r="S11" s="55">
        <v>0.95741758241758235</v>
      </c>
      <c r="T11" s="55">
        <v>3.4340659340659344E-2</v>
      </c>
      <c r="U11" s="55">
        <v>8.241758241758242E-3</v>
      </c>
      <c r="V11" s="55">
        <v>0.94917582417582413</v>
      </c>
      <c r="X11" s="38" t="s">
        <v>283</v>
      </c>
      <c r="Y11" s="57">
        <v>0.9375</v>
      </c>
      <c r="Z11" s="75">
        <v>0.94917582417582413</v>
      </c>
      <c r="AA11" s="76">
        <f t="shared" si="0"/>
        <v>-1.1675824175824134E-2</v>
      </c>
    </row>
    <row r="12" spans="2:27" ht="13.9" x14ac:dyDescent="0.25">
      <c r="B12" s="3" t="s">
        <v>284</v>
      </c>
      <c r="C12" s="7">
        <v>0.13095238095238096</v>
      </c>
      <c r="D12" s="7">
        <v>0.5892857142857143</v>
      </c>
      <c r="E12" s="7">
        <v>0.16964285714285715</v>
      </c>
      <c r="F12" s="8">
        <v>9.5238095238095233E-2</v>
      </c>
      <c r="G12" s="9">
        <v>1.488095238095238E-2</v>
      </c>
      <c r="H12" s="55">
        <v>0.72023809523809523</v>
      </c>
      <c r="I12" s="55">
        <v>0.16964285714285715</v>
      </c>
      <c r="J12" s="55">
        <v>0.11011904761904762</v>
      </c>
      <c r="K12" s="55">
        <v>0.61011904761904767</v>
      </c>
      <c r="M12" s="3" t="s">
        <v>284</v>
      </c>
      <c r="N12" s="7">
        <v>0.24725274725274726</v>
      </c>
      <c r="O12" s="7">
        <v>0.60302197802197799</v>
      </c>
      <c r="P12" s="7">
        <v>0.11126373626373626</v>
      </c>
      <c r="Q12" s="7">
        <v>3.5714285714285712E-2</v>
      </c>
      <c r="R12" s="8">
        <v>2.7472527472527475E-3</v>
      </c>
      <c r="S12" s="55">
        <v>0.85027472527472525</v>
      </c>
      <c r="T12" s="55">
        <v>0.11126373626373626</v>
      </c>
      <c r="U12" s="55">
        <v>3.8461538461538457E-2</v>
      </c>
      <c r="V12" s="55">
        <v>0.81181318681318682</v>
      </c>
      <c r="X12" s="38" t="s">
        <v>284</v>
      </c>
      <c r="Y12" s="57">
        <v>0.61011904761904767</v>
      </c>
      <c r="Z12" s="75">
        <v>0.81181318681318682</v>
      </c>
      <c r="AA12" s="76">
        <f t="shared" si="0"/>
        <v>-0.20169413919413914</v>
      </c>
    </row>
    <row r="13" spans="2:27" ht="22.9" x14ac:dyDescent="0.25">
      <c r="B13" s="3" t="s">
        <v>285</v>
      </c>
      <c r="C13" s="7">
        <v>9.8214285714285712E-2</v>
      </c>
      <c r="D13" s="7">
        <v>0.33035714285714285</v>
      </c>
      <c r="E13" s="7">
        <v>0.17559523809523808</v>
      </c>
      <c r="F13" s="8">
        <v>0.35714285714285715</v>
      </c>
      <c r="G13" s="9">
        <v>3.8690476190476192E-2</v>
      </c>
      <c r="H13" s="55">
        <v>0.42857142857142855</v>
      </c>
      <c r="I13" s="55">
        <v>0.17559523809523808</v>
      </c>
      <c r="J13" s="55">
        <v>0.39583333333333337</v>
      </c>
      <c r="K13" s="55">
        <v>3.2738095238095177E-2</v>
      </c>
      <c r="M13" s="3" t="s">
        <v>285</v>
      </c>
      <c r="N13" s="7">
        <v>0.11675824175824176</v>
      </c>
      <c r="O13" s="7">
        <v>0.47939560439560441</v>
      </c>
      <c r="P13" s="7">
        <v>0.19230769230769232</v>
      </c>
      <c r="Q13" s="7">
        <v>0.19917582417582416</v>
      </c>
      <c r="R13" s="8">
        <v>1.2362637362637362E-2</v>
      </c>
      <c r="S13" s="55">
        <v>0.59615384615384615</v>
      </c>
      <c r="T13" s="55">
        <v>0.19230769230769232</v>
      </c>
      <c r="U13" s="55">
        <v>0.21153846153846154</v>
      </c>
      <c r="V13" s="55">
        <v>0.38461538461538458</v>
      </c>
      <c r="X13" s="38" t="s">
        <v>285</v>
      </c>
      <c r="Y13" s="57">
        <v>3.2738095238095177E-2</v>
      </c>
      <c r="Z13" s="75">
        <v>0.38461538461538458</v>
      </c>
      <c r="AA13" s="76">
        <f t="shared" si="0"/>
        <v>-0.3518772893772894</v>
      </c>
    </row>
    <row r="14" spans="2:27" ht="22.9" x14ac:dyDescent="0.25">
      <c r="B14" s="3" t="s">
        <v>286</v>
      </c>
      <c r="C14" s="7">
        <v>0.13392857142857142</v>
      </c>
      <c r="D14" s="7">
        <v>0.61904761904761907</v>
      </c>
      <c r="E14" s="7">
        <v>0.19047619047619047</v>
      </c>
      <c r="F14" s="8">
        <v>5.0595238095238096E-2</v>
      </c>
      <c r="G14" s="9">
        <v>5.9523809523809521E-3</v>
      </c>
      <c r="H14" s="55">
        <v>0.75297619047619047</v>
      </c>
      <c r="I14" s="55">
        <v>0.19047619047619047</v>
      </c>
      <c r="J14" s="55">
        <v>5.6547619047619048E-2</v>
      </c>
      <c r="K14" s="55">
        <v>0.6964285714285714</v>
      </c>
      <c r="M14" s="3" t="s">
        <v>286</v>
      </c>
      <c r="N14" s="7">
        <v>0.2087912087912088</v>
      </c>
      <c r="O14" s="7">
        <v>0.60851648351648346</v>
      </c>
      <c r="P14" s="7">
        <v>0.125</v>
      </c>
      <c r="Q14" s="7">
        <v>5.4945054945054944E-2</v>
      </c>
      <c r="R14" s="8">
        <v>2.7472527472527475E-3</v>
      </c>
      <c r="S14" s="55">
        <v>0.81730769230769229</v>
      </c>
      <c r="T14" s="55">
        <v>0.125</v>
      </c>
      <c r="U14" s="55">
        <v>5.7692307692307689E-2</v>
      </c>
      <c r="V14" s="55">
        <v>0.75961538461538458</v>
      </c>
      <c r="X14" s="38" t="s">
        <v>286</v>
      </c>
      <c r="Y14" s="57">
        <v>0.6964285714285714</v>
      </c>
      <c r="Z14" s="75">
        <v>0.75961538461538458</v>
      </c>
      <c r="AA14" s="76">
        <f t="shared" si="0"/>
        <v>-6.3186813186813184E-2</v>
      </c>
    </row>
    <row r="15" spans="2:27" ht="22.9" x14ac:dyDescent="0.25">
      <c r="B15" s="3" t="s">
        <v>287</v>
      </c>
      <c r="C15" s="7">
        <v>0.3392857142857143</v>
      </c>
      <c r="D15" s="7">
        <v>0.4642857142857143</v>
      </c>
      <c r="E15" s="7">
        <v>7.7380952380952384E-2</v>
      </c>
      <c r="F15" s="8">
        <v>0.10119047619047619</v>
      </c>
      <c r="G15" s="9">
        <v>1.7857142857142856E-2</v>
      </c>
      <c r="H15" s="55">
        <v>0.8035714285714286</v>
      </c>
      <c r="I15" s="55">
        <v>7.7380952380952384E-2</v>
      </c>
      <c r="J15" s="55">
        <v>0.11904761904761904</v>
      </c>
      <c r="K15" s="55">
        <v>0.68452380952380953</v>
      </c>
      <c r="M15" s="3" t="s">
        <v>287</v>
      </c>
      <c r="N15" s="7">
        <v>0.39972527472527475</v>
      </c>
      <c r="O15" s="7">
        <v>0.50274725274725274</v>
      </c>
      <c r="P15" s="7">
        <v>4.9450549450549448E-2</v>
      </c>
      <c r="Q15" s="7">
        <v>4.1208791208791208E-2</v>
      </c>
      <c r="R15" s="8">
        <v>6.868131868131868E-3</v>
      </c>
      <c r="S15" s="55">
        <v>0.90247252747252749</v>
      </c>
      <c r="T15" s="55">
        <v>4.9450549450549448E-2</v>
      </c>
      <c r="U15" s="55">
        <v>4.8076923076923073E-2</v>
      </c>
      <c r="V15" s="55">
        <v>0.85439560439560447</v>
      </c>
      <c r="X15" s="38" t="s">
        <v>287</v>
      </c>
      <c r="Y15" s="57">
        <v>0.68452380952380953</v>
      </c>
      <c r="Z15" s="75">
        <v>0.85439560439560447</v>
      </c>
      <c r="AA15" s="76">
        <f t="shared" si="0"/>
        <v>-0.16987179487179493</v>
      </c>
    </row>
    <row r="16" spans="2:27" ht="13.9" x14ac:dyDescent="0.25">
      <c r="B16" s="3" t="s">
        <v>288</v>
      </c>
      <c r="C16" s="7">
        <v>1.1904761904761904E-2</v>
      </c>
      <c r="D16" s="7">
        <v>0.10714285714285714</v>
      </c>
      <c r="E16" s="7">
        <v>0.19345238095238096</v>
      </c>
      <c r="F16" s="8">
        <v>0.53869047619047616</v>
      </c>
      <c r="G16" s="9">
        <v>0.14880952380952381</v>
      </c>
      <c r="H16" s="55">
        <v>0.11904761904761904</v>
      </c>
      <c r="I16" s="55">
        <v>0.19345238095238096</v>
      </c>
      <c r="J16" s="55">
        <v>0.6875</v>
      </c>
      <c r="K16" s="55">
        <v>-0.56845238095238093</v>
      </c>
      <c r="M16" s="3" t="s">
        <v>288</v>
      </c>
      <c r="N16" s="7">
        <v>1.098901098901099E-2</v>
      </c>
      <c r="O16" s="7">
        <v>0.13598901098901098</v>
      </c>
      <c r="P16" s="7">
        <v>0.2925824175824176</v>
      </c>
      <c r="Q16" s="7">
        <v>0.48214285714285715</v>
      </c>
      <c r="R16" s="8">
        <v>7.8296703296703296E-2</v>
      </c>
      <c r="S16" s="55">
        <v>0.14697802197802196</v>
      </c>
      <c r="T16" s="55">
        <v>0.2925824175824176</v>
      </c>
      <c r="U16" s="55">
        <v>0.56043956043956045</v>
      </c>
      <c r="V16" s="55">
        <v>-0.41346153846153849</v>
      </c>
      <c r="X16" s="38" t="s">
        <v>288</v>
      </c>
      <c r="Y16" s="57">
        <v>-0.56845238095238093</v>
      </c>
      <c r="Z16" s="75">
        <v>-0.41346153846153849</v>
      </c>
      <c r="AA16" s="76">
        <f t="shared" si="0"/>
        <v>-0.15499084249084244</v>
      </c>
    </row>
    <row r="17" spans="2:27" ht="13.9" x14ac:dyDescent="0.25">
      <c r="B17" s="3" t="s">
        <v>289</v>
      </c>
      <c r="C17" s="7">
        <v>6.5476190476190479E-2</v>
      </c>
      <c r="D17" s="7">
        <v>0.38690476190476192</v>
      </c>
      <c r="E17" s="7">
        <v>0.20535714285714285</v>
      </c>
      <c r="F17" s="8">
        <v>0.33333333333333331</v>
      </c>
      <c r="G17" s="9">
        <v>8.9285714285714281E-3</v>
      </c>
      <c r="H17" s="55">
        <v>0.45238095238095238</v>
      </c>
      <c r="I17" s="55">
        <v>0.20535714285714285</v>
      </c>
      <c r="J17" s="55">
        <v>0.34226190476190477</v>
      </c>
      <c r="K17" s="55">
        <v>0.11011904761904762</v>
      </c>
      <c r="M17" s="3" t="s">
        <v>289</v>
      </c>
      <c r="N17" s="7">
        <v>9.6153846153846159E-2</v>
      </c>
      <c r="O17" s="7">
        <v>0.46703296703296704</v>
      </c>
      <c r="P17" s="7">
        <v>0.19368131868131869</v>
      </c>
      <c r="Q17" s="7">
        <v>0.22252747252747251</v>
      </c>
      <c r="R17" s="8">
        <v>2.0604395604395604E-2</v>
      </c>
      <c r="S17" s="55">
        <v>0.56318681318681318</v>
      </c>
      <c r="T17" s="55">
        <v>0.19368131868131869</v>
      </c>
      <c r="U17" s="55">
        <v>0.24313186813186813</v>
      </c>
      <c r="V17" s="55">
        <v>0.32005494505494503</v>
      </c>
      <c r="X17" s="38" t="s">
        <v>289</v>
      </c>
      <c r="Y17" s="57">
        <v>0.11011904761904762</v>
      </c>
      <c r="Z17" s="75">
        <v>0.32005494505494503</v>
      </c>
      <c r="AA17" s="76">
        <f t="shared" si="0"/>
        <v>-0.20993589743589741</v>
      </c>
    </row>
    <row r="18" spans="2:27" ht="24" x14ac:dyDescent="0.25">
      <c r="B18" s="3" t="s">
        <v>290</v>
      </c>
      <c r="C18" s="7">
        <v>4.1666666666666664E-2</v>
      </c>
      <c r="D18" s="7">
        <v>0.28273809523809523</v>
      </c>
      <c r="E18" s="7">
        <v>0.13392857142857142</v>
      </c>
      <c r="F18" s="8">
        <v>0.47023809523809523</v>
      </c>
      <c r="G18" s="9">
        <v>7.1428571428571425E-2</v>
      </c>
      <c r="H18" s="55">
        <v>0.32440476190476192</v>
      </c>
      <c r="I18" s="55">
        <v>0.13392857142857142</v>
      </c>
      <c r="J18" s="55">
        <v>0.54166666666666663</v>
      </c>
      <c r="K18" s="55">
        <v>-0.21726190476190471</v>
      </c>
      <c r="M18" s="3" t="s">
        <v>290</v>
      </c>
      <c r="N18" s="7">
        <v>5.21978021978022E-2</v>
      </c>
      <c r="O18" s="7">
        <v>0.24725274725274726</v>
      </c>
      <c r="P18" s="7">
        <v>0.15109890109890109</v>
      </c>
      <c r="Q18" s="7">
        <v>0.48351648351648352</v>
      </c>
      <c r="R18" s="8">
        <v>6.5934065934065936E-2</v>
      </c>
      <c r="S18" s="55">
        <v>0.29945054945054944</v>
      </c>
      <c r="T18" s="55">
        <v>0.15109890109890109</v>
      </c>
      <c r="U18" s="55">
        <v>0.5494505494505495</v>
      </c>
      <c r="V18" s="55">
        <v>-0.25000000000000006</v>
      </c>
      <c r="X18" s="38" t="s">
        <v>290</v>
      </c>
      <c r="Y18" s="57">
        <v>-0.21726190476190471</v>
      </c>
      <c r="Z18" s="75">
        <v>-0.25000000000000006</v>
      </c>
      <c r="AA18" s="76">
        <f t="shared" si="0"/>
        <v>3.2738095238095344E-2</v>
      </c>
    </row>
    <row r="19" spans="2:27" ht="22.9" x14ac:dyDescent="0.25">
      <c r="B19" s="3" t="s">
        <v>291</v>
      </c>
      <c r="C19" s="7">
        <v>7.4404761904761904E-2</v>
      </c>
      <c r="D19" s="7">
        <v>0.27083333333333331</v>
      </c>
      <c r="E19" s="7">
        <v>0.19047619047619047</v>
      </c>
      <c r="F19" s="8">
        <v>0.39285714285714285</v>
      </c>
      <c r="G19" s="9">
        <v>7.1428571428571425E-2</v>
      </c>
      <c r="H19" s="55">
        <v>0.34523809523809523</v>
      </c>
      <c r="I19" s="55">
        <v>0.19047619047619047</v>
      </c>
      <c r="J19" s="55">
        <v>0.4642857142857143</v>
      </c>
      <c r="K19" s="55">
        <v>-0.11904761904761907</v>
      </c>
      <c r="M19" s="3" t="s">
        <v>291</v>
      </c>
      <c r="N19" s="7">
        <v>7.5549450549450545E-2</v>
      </c>
      <c r="O19" s="7">
        <v>0.28021978021978022</v>
      </c>
      <c r="P19" s="7">
        <v>0.17994505494505494</v>
      </c>
      <c r="Q19" s="7">
        <v>0.38736263736263737</v>
      </c>
      <c r="R19" s="8">
        <v>7.6923076923076927E-2</v>
      </c>
      <c r="S19" s="55">
        <v>0.35576923076923078</v>
      </c>
      <c r="T19" s="55">
        <v>0.17994505494505494</v>
      </c>
      <c r="U19" s="55">
        <v>0.4642857142857143</v>
      </c>
      <c r="V19" s="55">
        <v>-0.10851648351648352</v>
      </c>
      <c r="X19" s="38" t="s">
        <v>291</v>
      </c>
      <c r="Y19" s="57">
        <v>-0.11904761904761907</v>
      </c>
      <c r="Z19" s="75">
        <v>-0.10851648351648352</v>
      </c>
      <c r="AA19" s="76">
        <f t="shared" si="0"/>
        <v>-1.0531135531135549E-2</v>
      </c>
    </row>
    <row r="20" spans="2:27" ht="24" x14ac:dyDescent="0.25">
      <c r="B20" s="3" t="s">
        <v>292</v>
      </c>
      <c r="C20" s="7">
        <v>0.42857142857142855</v>
      </c>
      <c r="D20" s="7">
        <v>0.31547619047619047</v>
      </c>
      <c r="E20" s="7">
        <v>0.13988095238095238</v>
      </c>
      <c r="F20" s="8">
        <v>7.1428571428571425E-2</v>
      </c>
      <c r="G20" s="9">
        <v>4.4642857142857144E-2</v>
      </c>
      <c r="H20" s="55">
        <v>0.74404761904761907</v>
      </c>
      <c r="I20" s="55">
        <v>0.13988095238095238</v>
      </c>
      <c r="J20" s="55">
        <v>0.11607142857142858</v>
      </c>
      <c r="K20" s="55">
        <v>0.62797619047619047</v>
      </c>
      <c r="M20" s="3" t="s">
        <v>292</v>
      </c>
      <c r="N20" s="7">
        <v>0.13598901098901098</v>
      </c>
      <c r="O20" s="7">
        <v>0.32692307692307693</v>
      </c>
      <c r="P20" s="7">
        <v>0.24313186813186813</v>
      </c>
      <c r="Q20" s="7">
        <v>0.20467032967032966</v>
      </c>
      <c r="R20" s="8">
        <v>8.9285714285714288E-2</v>
      </c>
      <c r="S20" s="55">
        <v>0.46291208791208793</v>
      </c>
      <c r="T20" s="55">
        <v>0.24313186813186813</v>
      </c>
      <c r="U20" s="55">
        <v>0.29395604395604397</v>
      </c>
      <c r="V20" s="55">
        <v>0.16895604395604397</v>
      </c>
      <c r="X20" s="38" t="s">
        <v>292</v>
      </c>
      <c r="Y20" s="57">
        <v>0.62797619047619047</v>
      </c>
      <c r="Z20" s="75">
        <v>0.16895604395604397</v>
      </c>
      <c r="AA20" s="76">
        <f t="shared" si="0"/>
        <v>0.4590201465201465</v>
      </c>
    </row>
    <row r="21" spans="2:27" ht="13.9" x14ac:dyDescent="0.25">
      <c r="B21" s="3" t="s">
        <v>293</v>
      </c>
      <c r="C21" s="7">
        <v>0.29761904761904762</v>
      </c>
      <c r="D21" s="7">
        <v>0.51190476190476186</v>
      </c>
      <c r="E21" s="7">
        <v>4.7619047619047616E-2</v>
      </c>
      <c r="F21" s="8">
        <v>0.125</v>
      </c>
      <c r="G21" s="9">
        <v>1.7857142857142856E-2</v>
      </c>
      <c r="H21" s="55">
        <v>0.80952380952380953</v>
      </c>
      <c r="I21" s="55">
        <v>4.7619047619047616E-2</v>
      </c>
      <c r="J21" s="55">
        <v>0.14285714285714285</v>
      </c>
      <c r="K21" s="55">
        <v>0.66666666666666674</v>
      </c>
      <c r="M21" s="3" t="s">
        <v>293</v>
      </c>
      <c r="N21" s="7">
        <v>0.21703296703296704</v>
      </c>
      <c r="O21" s="7">
        <v>0.41346153846153844</v>
      </c>
      <c r="P21" s="7">
        <v>5.7692307692307696E-2</v>
      </c>
      <c r="Q21" s="7">
        <v>0.25412087912087911</v>
      </c>
      <c r="R21" s="8">
        <v>5.7692307692307696E-2</v>
      </c>
      <c r="S21" s="55">
        <v>0.63049450549450547</v>
      </c>
      <c r="T21" s="55">
        <v>5.7692307692307696E-2</v>
      </c>
      <c r="U21" s="55">
        <v>0.31181318681318682</v>
      </c>
      <c r="V21" s="55">
        <v>0.31868131868131866</v>
      </c>
      <c r="X21" s="38" t="s">
        <v>293</v>
      </c>
      <c r="Y21" s="57">
        <v>0.66666666666666674</v>
      </c>
      <c r="Z21" s="75">
        <v>0.31868131868131866</v>
      </c>
      <c r="AA21" s="76">
        <f t="shared" si="0"/>
        <v>0.34798534798534808</v>
      </c>
    </row>
    <row r="22" spans="2:27" ht="36" x14ac:dyDescent="0.25">
      <c r="B22" s="3" t="s">
        <v>294</v>
      </c>
      <c r="C22" s="7">
        <v>0.15178571428571427</v>
      </c>
      <c r="D22" s="7">
        <v>0.5267857142857143</v>
      </c>
      <c r="E22" s="7">
        <v>0.14285714285714285</v>
      </c>
      <c r="F22" s="8">
        <v>0.15773809523809523</v>
      </c>
      <c r="G22" s="9">
        <v>2.0833333333333332E-2</v>
      </c>
      <c r="H22" s="55">
        <v>0.6785714285714286</v>
      </c>
      <c r="I22" s="55">
        <v>0.14285714285714285</v>
      </c>
      <c r="J22" s="55">
        <v>0.17857142857142858</v>
      </c>
      <c r="K22" s="55">
        <v>0.5</v>
      </c>
      <c r="M22" s="3" t="s">
        <v>294</v>
      </c>
      <c r="N22" s="7">
        <v>0.19093406593406592</v>
      </c>
      <c r="O22" s="7">
        <v>0.54670329670329665</v>
      </c>
      <c r="P22" s="7">
        <v>0.14423076923076922</v>
      </c>
      <c r="Q22" s="7">
        <v>0.10576923076923077</v>
      </c>
      <c r="R22" s="8">
        <v>1.2362637362637362E-2</v>
      </c>
      <c r="S22" s="55">
        <v>0.73763736263736257</v>
      </c>
      <c r="T22" s="55">
        <v>0.14423076923076922</v>
      </c>
      <c r="U22" s="55">
        <v>0.11813186813186813</v>
      </c>
      <c r="V22" s="55">
        <v>0.61950549450549441</v>
      </c>
      <c r="X22" s="38" t="s">
        <v>294</v>
      </c>
      <c r="Y22" s="57">
        <v>0.5</v>
      </c>
      <c r="Z22" s="75">
        <v>0.61950549450549441</v>
      </c>
      <c r="AA22" s="76">
        <f t="shared" si="0"/>
        <v>-0.11950549450549441</v>
      </c>
    </row>
    <row r="23" spans="2:27" ht="22.9" x14ac:dyDescent="0.25">
      <c r="B23" s="3" t="s">
        <v>295</v>
      </c>
      <c r="C23" s="7">
        <v>5.3571428571428568E-2</v>
      </c>
      <c r="D23" s="7">
        <v>0.34226190476190477</v>
      </c>
      <c r="E23" s="7">
        <v>0.11904761904761904</v>
      </c>
      <c r="F23" s="8">
        <v>0.375</v>
      </c>
      <c r="G23" s="9">
        <v>0.11011904761904762</v>
      </c>
      <c r="H23" s="55">
        <v>0.39583333333333331</v>
      </c>
      <c r="I23" s="55">
        <v>0.11904761904761904</v>
      </c>
      <c r="J23" s="55">
        <v>0.48511904761904762</v>
      </c>
      <c r="K23" s="55">
        <v>-8.9285714285714302E-2</v>
      </c>
      <c r="M23" s="3" t="s">
        <v>295</v>
      </c>
      <c r="N23" s="7">
        <v>0.1043956043956044</v>
      </c>
      <c r="O23" s="7">
        <v>0.41895604395604397</v>
      </c>
      <c r="P23" s="7">
        <v>0.12362637362637363</v>
      </c>
      <c r="Q23" s="7">
        <v>0.30631868131868134</v>
      </c>
      <c r="R23" s="8">
        <v>4.6703296703296704E-2</v>
      </c>
      <c r="S23" s="55">
        <v>0.52335164835164838</v>
      </c>
      <c r="T23" s="55">
        <v>0.12362637362637363</v>
      </c>
      <c r="U23" s="55">
        <v>0.35302197802197804</v>
      </c>
      <c r="V23" s="55">
        <v>0.17032967032967034</v>
      </c>
      <c r="X23" s="38" t="s">
        <v>295</v>
      </c>
      <c r="Y23" s="57">
        <v>-8.9285714285714302E-2</v>
      </c>
      <c r="Z23" s="75">
        <v>0.17032967032967034</v>
      </c>
      <c r="AA23" s="76">
        <f t="shared" si="0"/>
        <v>-0.25961538461538464</v>
      </c>
    </row>
    <row r="24" spans="2:27" x14ac:dyDescent="0.25">
      <c r="B24" s="25" t="s">
        <v>296</v>
      </c>
      <c r="C24" s="10">
        <v>9.8214285714285712E-2</v>
      </c>
      <c r="D24" s="10">
        <v>0.45535714285714285</v>
      </c>
      <c r="E24" s="10">
        <v>0.20238095238095238</v>
      </c>
      <c r="F24" s="11">
        <v>0.19940476190476192</v>
      </c>
      <c r="G24" s="12">
        <v>4.4642857142857144E-2</v>
      </c>
      <c r="H24" s="55">
        <v>0.5535714285714286</v>
      </c>
      <c r="I24" s="55">
        <v>0.20238095238095238</v>
      </c>
      <c r="J24" s="55">
        <v>0.24404761904761907</v>
      </c>
      <c r="K24" s="55">
        <v>0.30952380952380953</v>
      </c>
      <c r="M24" s="25" t="s">
        <v>296</v>
      </c>
      <c r="N24" s="10">
        <v>0.12225274725274725</v>
      </c>
      <c r="O24" s="10">
        <v>0.58104395604395609</v>
      </c>
      <c r="P24" s="10">
        <v>0.19368131868131869</v>
      </c>
      <c r="Q24" s="10">
        <v>8.6538461538461536E-2</v>
      </c>
      <c r="R24" s="11">
        <v>1.6483516483516484E-2</v>
      </c>
      <c r="S24" s="55">
        <v>0.70329670329670335</v>
      </c>
      <c r="T24" s="55">
        <v>0.19368131868131869</v>
      </c>
      <c r="U24" s="55">
        <v>0.10302197802197802</v>
      </c>
      <c r="V24" s="55">
        <v>0.60027472527472536</v>
      </c>
      <c r="X24" s="38" t="s">
        <v>296</v>
      </c>
      <c r="Y24" s="57">
        <v>0.30952380952380953</v>
      </c>
      <c r="Z24" s="75">
        <v>0.60027472527472536</v>
      </c>
      <c r="AA24" s="76">
        <f t="shared" si="0"/>
        <v>-0.29075091575091583</v>
      </c>
    </row>
    <row r="25" spans="2:27" ht="24" x14ac:dyDescent="0.25">
      <c r="B25" s="6" t="s">
        <v>297</v>
      </c>
      <c r="C25" s="13">
        <v>0.52380952380952384</v>
      </c>
      <c r="D25" s="13">
        <v>0.4017857142857143</v>
      </c>
      <c r="E25" s="13">
        <v>4.4642857142857144E-2</v>
      </c>
      <c r="F25" s="14">
        <v>1.7857142857142856E-2</v>
      </c>
      <c r="G25" s="15">
        <v>1.1904761904761904E-2</v>
      </c>
      <c r="H25" s="55">
        <v>0.92559523809523814</v>
      </c>
      <c r="I25" s="55">
        <v>4.4642857142857144E-2</v>
      </c>
      <c r="J25" s="55">
        <v>2.976190476190476E-2</v>
      </c>
      <c r="K25" s="55">
        <v>0.89583333333333337</v>
      </c>
      <c r="M25" s="6" t="s">
        <v>297</v>
      </c>
      <c r="N25" s="13">
        <v>0.28021978021978022</v>
      </c>
      <c r="O25" s="13">
        <v>0.52197802197802201</v>
      </c>
      <c r="P25" s="13">
        <v>0.1304945054945055</v>
      </c>
      <c r="Q25" s="13">
        <v>4.9450549450549448E-2</v>
      </c>
      <c r="R25" s="14">
        <v>1.7857142857142856E-2</v>
      </c>
      <c r="S25" s="55">
        <v>0.80219780219780223</v>
      </c>
      <c r="T25" s="55">
        <v>0.1304945054945055</v>
      </c>
      <c r="U25" s="55">
        <v>6.7307692307692304E-2</v>
      </c>
      <c r="V25" s="55">
        <v>0.73489010989010994</v>
      </c>
      <c r="X25" s="38" t="s">
        <v>297</v>
      </c>
      <c r="Y25" s="57">
        <v>0.89583333333333337</v>
      </c>
      <c r="Z25" s="75">
        <v>0.73489010989010994</v>
      </c>
      <c r="AA25" s="76">
        <f t="shared" si="0"/>
        <v>0.16094322344322343</v>
      </c>
    </row>
    <row r="28" spans="2:27" ht="13.9" x14ac:dyDescent="0.25">
      <c r="B28" s="18" t="s">
        <v>362</v>
      </c>
      <c r="M28" s="74" t="s">
        <v>390</v>
      </c>
    </row>
    <row r="30" spans="2:27" ht="22.9" x14ac:dyDescent="0.25">
      <c r="B30" s="52"/>
      <c r="C30" s="54" t="s">
        <v>97</v>
      </c>
      <c r="D30" s="54" t="s">
        <v>98</v>
      </c>
      <c r="E30" s="54" t="s">
        <v>57</v>
      </c>
      <c r="F30" s="53" t="s">
        <v>99</v>
      </c>
      <c r="G30" s="51" t="s">
        <v>100</v>
      </c>
      <c r="H30" s="26" t="s">
        <v>298</v>
      </c>
      <c r="I30" s="26" t="s">
        <v>299</v>
      </c>
      <c r="J30" s="26" t="s">
        <v>300</v>
      </c>
      <c r="K30" s="27" t="s">
        <v>301</v>
      </c>
      <c r="M30" s="52"/>
      <c r="N30" s="54" t="s">
        <v>97</v>
      </c>
      <c r="O30" s="54" t="s">
        <v>98</v>
      </c>
      <c r="P30" s="54" t="s">
        <v>57</v>
      </c>
      <c r="Q30" s="54" t="s">
        <v>99</v>
      </c>
      <c r="R30" s="53" t="s">
        <v>100</v>
      </c>
      <c r="S30" s="26" t="s">
        <v>298</v>
      </c>
      <c r="T30" s="26" t="s">
        <v>299</v>
      </c>
      <c r="U30" s="26" t="s">
        <v>300</v>
      </c>
      <c r="V30" s="27" t="s">
        <v>301</v>
      </c>
      <c r="X30" s="56"/>
      <c r="Y30" s="48" t="s">
        <v>3</v>
      </c>
      <c r="Z30" s="48" t="s">
        <v>399</v>
      </c>
      <c r="AA30" s="47" t="s">
        <v>398</v>
      </c>
    </row>
    <row r="31" spans="2:27" ht="13.9" x14ac:dyDescent="0.25">
      <c r="B31" s="3" t="s">
        <v>278</v>
      </c>
      <c r="C31" s="7">
        <v>0.22527472527472528</v>
      </c>
      <c r="D31" s="7">
        <v>0.62087912087912089</v>
      </c>
      <c r="E31" s="7">
        <v>0.13736263736263737</v>
      </c>
      <c r="F31" s="8">
        <v>1.6483516483516484E-2</v>
      </c>
      <c r="G31" s="9">
        <v>0</v>
      </c>
      <c r="H31" s="55">
        <v>0.84615384615384615</v>
      </c>
      <c r="I31" s="55">
        <v>0.13736263736263737</v>
      </c>
      <c r="J31" s="55">
        <v>1.6483516483516484E-2</v>
      </c>
      <c r="K31" s="55">
        <v>0.82967032967032961</v>
      </c>
      <c r="M31" s="3" t="s">
        <v>278</v>
      </c>
      <c r="N31" s="7">
        <v>0.42630385487528344</v>
      </c>
      <c r="O31" s="7">
        <v>0.51814058956916098</v>
      </c>
      <c r="P31" s="7">
        <v>3.8548752834467119E-2</v>
      </c>
      <c r="Q31" s="7">
        <v>1.7006802721088437E-2</v>
      </c>
      <c r="R31" s="8">
        <v>0</v>
      </c>
      <c r="S31" s="55">
        <v>0.94444444444444442</v>
      </c>
      <c r="T31" s="55">
        <v>3.8548752834467119E-2</v>
      </c>
      <c r="U31" s="55">
        <v>1.7006802721088437E-2</v>
      </c>
      <c r="V31" s="55">
        <v>0.92743764172335597</v>
      </c>
      <c r="X31" s="38" t="s">
        <v>278</v>
      </c>
      <c r="Y31" s="57">
        <v>0.82967032967032961</v>
      </c>
      <c r="Z31" s="57">
        <v>0.92743764172335597</v>
      </c>
      <c r="AA31" s="76">
        <f>Y31-Z31</f>
        <v>-9.7767312053026356E-2</v>
      </c>
    </row>
    <row r="32" spans="2:27" x14ac:dyDescent="0.25">
      <c r="B32" s="3" t="s">
        <v>279</v>
      </c>
      <c r="C32" s="7">
        <v>0.14285714285714285</v>
      </c>
      <c r="D32" s="7">
        <v>0.56043956043956045</v>
      </c>
      <c r="E32" s="7">
        <v>0.14285714285714285</v>
      </c>
      <c r="F32" s="8">
        <v>0.15384615384615385</v>
      </c>
      <c r="G32" s="9">
        <v>0</v>
      </c>
      <c r="H32" s="55">
        <v>0.70329670329670324</v>
      </c>
      <c r="I32" s="55">
        <v>0.14285714285714285</v>
      </c>
      <c r="J32" s="55">
        <v>0.15384615384615385</v>
      </c>
      <c r="K32" s="55">
        <v>0.54945054945054939</v>
      </c>
      <c r="M32" s="3" t="s">
        <v>279</v>
      </c>
      <c r="N32" s="7">
        <v>8.7301587301587297E-2</v>
      </c>
      <c r="O32" s="7">
        <v>0.39342403628117911</v>
      </c>
      <c r="P32" s="7">
        <v>0.14172335600907029</v>
      </c>
      <c r="Q32" s="7">
        <v>0.32539682539682541</v>
      </c>
      <c r="R32" s="8">
        <v>5.2154195011337869E-2</v>
      </c>
      <c r="S32" s="55">
        <v>0.48072562358276638</v>
      </c>
      <c r="T32" s="55">
        <v>0.14172335600907029</v>
      </c>
      <c r="U32" s="55">
        <v>0.3775510204081633</v>
      </c>
      <c r="V32" s="55">
        <v>0.10317460317460309</v>
      </c>
      <c r="X32" s="38" t="s">
        <v>279</v>
      </c>
      <c r="Y32" s="57">
        <v>0.54945054945054939</v>
      </c>
      <c r="Z32" s="57">
        <v>0.10317460317460309</v>
      </c>
      <c r="AA32" s="76">
        <f t="shared" ref="AA32:AA50" si="1">Y32-Z32</f>
        <v>0.4462759462759463</v>
      </c>
    </row>
    <row r="33" spans="2:27" x14ac:dyDescent="0.25">
      <c r="B33" s="3" t="s">
        <v>280</v>
      </c>
      <c r="C33" s="7">
        <v>2.197802197802198E-2</v>
      </c>
      <c r="D33" s="7">
        <v>0.43956043956043955</v>
      </c>
      <c r="E33" s="7">
        <v>0.26373626373626374</v>
      </c>
      <c r="F33" s="8">
        <v>0.25274725274725274</v>
      </c>
      <c r="G33" s="9">
        <v>2.197802197802198E-2</v>
      </c>
      <c r="H33" s="55">
        <v>0.46153846153846151</v>
      </c>
      <c r="I33" s="55">
        <v>0.26373626373626374</v>
      </c>
      <c r="J33" s="55">
        <v>0.27472527472527469</v>
      </c>
      <c r="K33" s="55">
        <v>0.18681318681318682</v>
      </c>
      <c r="M33" s="3" t="s">
        <v>280</v>
      </c>
      <c r="N33" s="7">
        <v>0.17687074829931973</v>
      </c>
      <c r="O33" s="7">
        <v>0.55328798185941042</v>
      </c>
      <c r="P33" s="7">
        <v>0.14965986394557823</v>
      </c>
      <c r="Q33" s="7">
        <v>0.11564625850340136</v>
      </c>
      <c r="R33" s="8">
        <v>4.5351473922902496E-3</v>
      </c>
      <c r="S33" s="55">
        <v>0.73015873015873012</v>
      </c>
      <c r="T33" s="55">
        <v>0.14965986394557823</v>
      </c>
      <c r="U33" s="55">
        <v>0.12018140589569161</v>
      </c>
      <c r="V33" s="55">
        <v>0.60997732426303852</v>
      </c>
      <c r="X33" s="38" t="s">
        <v>280</v>
      </c>
      <c r="Y33" s="57">
        <v>0.18681318681318682</v>
      </c>
      <c r="Z33" s="57">
        <v>0.60997732426303852</v>
      </c>
      <c r="AA33" s="76">
        <f t="shared" si="1"/>
        <v>-0.42316413744985171</v>
      </c>
    </row>
    <row r="34" spans="2:27" x14ac:dyDescent="0.25">
      <c r="B34" s="3" t="s">
        <v>281</v>
      </c>
      <c r="C34" s="7">
        <v>0</v>
      </c>
      <c r="D34" s="7">
        <v>0.28021978021978022</v>
      </c>
      <c r="E34" s="7">
        <v>0.22527472527472528</v>
      </c>
      <c r="F34" s="8">
        <v>0.44505494505494503</v>
      </c>
      <c r="G34" s="9">
        <v>4.9450549450549448E-2</v>
      </c>
      <c r="H34" s="55">
        <v>0.28021978021978022</v>
      </c>
      <c r="I34" s="55">
        <v>0.22527472527472528</v>
      </c>
      <c r="J34" s="55">
        <v>0.49450549450549447</v>
      </c>
      <c r="K34" s="55">
        <v>-0.21428571428571425</v>
      </c>
      <c r="M34" s="3" t="s">
        <v>281</v>
      </c>
      <c r="N34" s="7">
        <v>6.5759637188208611E-2</v>
      </c>
      <c r="O34" s="7">
        <v>0.36848072562358275</v>
      </c>
      <c r="P34" s="7">
        <v>0.17460317460317459</v>
      </c>
      <c r="Q34" s="7">
        <v>0.35487528344671204</v>
      </c>
      <c r="R34" s="8">
        <v>3.6281179138321996E-2</v>
      </c>
      <c r="S34" s="55">
        <v>0.43424036281179135</v>
      </c>
      <c r="T34" s="55">
        <v>0.17460317460317459</v>
      </c>
      <c r="U34" s="55">
        <v>0.39115646258503406</v>
      </c>
      <c r="V34" s="55">
        <v>4.3083900226757288E-2</v>
      </c>
      <c r="X34" s="38" t="s">
        <v>281</v>
      </c>
      <c r="Y34" s="57">
        <v>-0.21428571428571425</v>
      </c>
      <c r="Z34" s="57">
        <v>4.3083900226757288E-2</v>
      </c>
      <c r="AA34" s="76">
        <f t="shared" si="1"/>
        <v>-0.25736961451247153</v>
      </c>
    </row>
    <row r="35" spans="2:27" ht="24" x14ac:dyDescent="0.25">
      <c r="B35" s="3" t="s">
        <v>282</v>
      </c>
      <c r="C35" s="7">
        <v>0.12087912087912088</v>
      </c>
      <c r="D35" s="7">
        <v>0.5</v>
      </c>
      <c r="E35" s="7">
        <v>0.18131868131868131</v>
      </c>
      <c r="F35" s="8">
        <v>0.17582417582417584</v>
      </c>
      <c r="G35" s="9">
        <v>2.197802197802198E-2</v>
      </c>
      <c r="H35" s="55">
        <v>0.62087912087912089</v>
      </c>
      <c r="I35" s="55">
        <v>0.18131868131868131</v>
      </c>
      <c r="J35" s="55">
        <v>0.19780219780219782</v>
      </c>
      <c r="K35" s="55">
        <v>0.42307692307692307</v>
      </c>
      <c r="M35" s="3" t="s">
        <v>282</v>
      </c>
      <c r="N35" s="7">
        <v>0.22222222222222221</v>
      </c>
      <c r="O35" s="7">
        <v>0.49206349206349204</v>
      </c>
      <c r="P35" s="7">
        <v>0.12925170068027211</v>
      </c>
      <c r="Q35" s="7">
        <v>0.13718820861678005</v>
      </c>
      <c r="R35" s="8">
        <v>1.927437641723356E-2</v>
      </c>
      <c r="S35" s="55">
        <v>0.71428571428571419</v>
      </c>
      <c r="T35" s="55">
        <v>0.12925170068027211</v>
      </c>
      <c r="U35" s="55">
        <v>0.15646258503401361</v>
      </c>
      <c r="V35" s="55">
        <v>0.55782312925170063</v>
      </c>
      <c r="X35" s="38" t="s">
        <v>282</v>
      </c>
      <c r="Y35" s="57">
        <v>0.42307692307692307</v>
      </c>
      <c r="Z35" s="57">
        <v>0.55782312925170063</v>
      </c>
      <c r="AA35" s="76">
        <f t="shared" si="1"/>
        <v>-0.13474620617477756</v>
      </c>
    </row>
    <row r="36" spans="2:27" x14ac:dyDescent="0.25">
      <c r="B36" s="3" t="s">
        <v>283</v>
      </c>
      <c r="C36" s="7">
        <v>0.23626373626373626</v>
      </c>
      <c r="D36" s="7">
        <v>0.6428571428571429</v>
      </c>
      <c r="E36" s="7">
        <v>8.7912087912087919E-2</v>
      </c>
      <c r="F36" s="8">
        <v>2.7472527472527472E-2</v>
      </c>
      <c r="G36" s="9">
        <v>5.4945054945054949E-3</v>
      </c>
      <c r="H36" s="55">
        <v>0.87912087912087911</v>
      </c>
      <c r="I36" s="55">
        <v>8.7912087912087919E-2</v>
      </c>
      <c r="J36" s="55">
        <v>3.2967032967032968E-2</v>
      </c>
      <c r="K36" s="55">
        <v>0.84615384615384615</v>
      </c>
      <c r="M36" s="3" t="s">
        <v>283</v>
      </c>
      <c r="N36" s="7">
        <v>0.52721088435374153</v>
      </c>
      <c r="O36" s="7">
        <v>0.44331065759637189</v>
      </c>
      <c r="P36" s="7">
        <v>2.4943310657596373E-2</v>
      </c>
      <c r="Q36" s="7">
        <v>3.4013605442176869E-3</v>
      </c>
      <c r="R36" s="8">
        <v>1.1337868480725624E-3</v>
      </c>
      <c r="S36" s="55">
        <v>0.97052154195011342</v>
      </c>
      <c r="T36" s="55">
        <v>2.4943310657596373E-2</v>
      </c>
      <c r="U36" s="55">
        <v>4.5351473922902496E-3</v>
      </c>
      <c r="V36" s="55">
        <v>0.9659863945578232</v>
      </c>
      <c r="X36" s="38" t="s">
        <v>283</v>
      </c>
      <c r="Y36" s="57">
        <v>0.84615384615384615</v>
      </c>
      <c r="Z36" s="57">
        <v>0.9659863945578232</v>
      </c>
      <c r="AA36" s="76">
        <f t="shared" si="1"/>
        <v>-0.11983254840397706</v>
      </c>
    </row>
    <row r="37" spans="2:27" x14ac:dyDescent="0.25">
      <c r="B37" s="3" t="s">
        <v>284</v>
      </c>
      <c r="C37" s="7">
        <v>7.1428571428571425E-2</v>
      </c>
      <c r="D37" s="7">
        <v>0.59890109890109888</v>
      </c>
      <c r="E37" s="7">
        <v>0.22527472527472528</v>
      </c>
      <c r="F37" s="8">
        <v>9.3406593406593408E-2</v>
      </c>
      <c r="G37" s="9">
        <v>1.098901098901099E-2</v>
      </c>
      <c r="H37" s="55">
        <v>0.67032967032967028</v>
      </c>
      <c r="I37" s="55">
        <v>0.22527472527472528</v>
      </c>
      <c r="J37" s="55">
        <v>0.1043956043956044</v>
      </c>
      <c r="K37" s="55">
        <v>0.56593406593406592</v>
      </c>
      <c r="M37" s="3" t="s">
        <v>284</v>
      </c>
      <c r="N37" s="7">
        <v>0.23922902494331066</v>
      </c>
      <c r="O37" s="7">
        <v>0.59863945578231292</v>
      </c>
      <c r="P37" s="7">
        <v>0.10997732426303855</v>
      </c>
      <c r="Q37" s="7">
        <v>4.6485260770975055E-2</v>
      </c>
      <c r="R37" s="8">
        <v>5.6689342403628117E-3</v>
      </c>
      <c r="S37" s="55">
        <v>0.83786848072562359</v>
      </c>
      <c r="T37" s="55">
        <v>0.10997732426303855</v>
      </c>
      <c r="U37" s="55">
        <v>5.2154195011337869E-2</v>
      </c>
      <c r="V37" s="55">
        <v>0.7857142857142857</v>
      </c>
      <c r="X37" s="38" t="s">
        <v>284</v>
      </c>
      <c r="Y37" s="57">
        <v>0.56593406593406592</v>
      </c>
      <c r="Z37" s="57">
        <v>0.7857142857142857</v>
      </c>
      <c r="AA37" s="76">
        <f t="shared" si="1"/>
        <v>-0.21978021978021978</v>
      </c>
    </row>
    <row r="38" spans="2:27" ht="24" x14ac:dyDescent="0.25">
      <c r="B38" s="3" t="s">
        <v>285</v>
      </c>
      <c r="C38" s="7">
        <v>2.197802197802198E-2</v>
      </c>
      <c r="D38" s="7">
        <v>0.4175824175824176</v>
      </c>
      <c r="E38" s="7">
        <v>0.22527472527472528</v>
      </c>
      <c r="F38" s="8">
        <v>0.31868131868131866</v>
      </c>
      <c r="G38" s="9">
        <v>1.6483516483516484E-2</v>
      </c>
      <c r="H38" s="55">
        <v>0.43956043956043955</v>
      </c>
      <c r="I38" s="55">
        <v>0.22527472527472528</v>
      </c>
      <c r="J38" s="55">
        <v>0.33516483516483514</v>
      </c>
      <c r="K38" s="55">
        <v>0.10439560439560441</v>
      </c>
      <c r="M38" s="3" t="s">
        <v>285</v>
      </c>
      <c r="N38" s="7">
        <v>0.12925170068027211</v>
      </c>
      <c r="O38" s="7">
        <v>0.43537414965986393</v>
      </c>
      <c r="P38" s="7">
        <v>0.17913832199546487</v>
      </c>
      <c r="Q38" s="7">
        <v>0.23469387755102042</v>
      </c>
      <c r="R38" s="8">
        <v>2.1541950113378686E-2</v>
      </c>
      <c r="S38" s="55">
        <v>0.56462585034013602</v>
      </c>
      <c r="T38" s="55">
        <v>0.17913832199546487</v>
      </c>
      <c r="U38" s="55">
        <v>0.25623582766439912</v>
      </c>
      <c r="V38" s="55">
        <v>0.3083900226757369</v>
      </c>
      <c r="X38" s="38" t="s">
        <v>285</v>
      </c>
      <c r="Y38" s="57">
        <v>0.10439560439560441</v>
      </c>
      <c r="Z38" s="57">
        <v>0.3083900226757369</v>
      </c>
      <c r="AA38" s="76">
        <f t="shared" si="1"/>
        <v>-0.20399441828013248</v>
      </c>
    </row>
    <row r="39" spans="2:27" ht="24" x14ac:dyDescent="0.25">
      <c r="B39" s="3" t="s">
        <v>286</v>
      </c>
      <c r="C39" s="7">
        <v>1.6483516483516484E-2</v>
      </c>
      <c r="D39" s="7">
        <v>0.52197802197802201</v>
      </c>
      <c r="E39" s="7">
        <v>0.30769230769230771</v>
      </c>
      <c r="F39" s="8">
        <v>0.14285714285714285</v>
      </c>
      <c r="G39" s="9">
        <v>1.098901098901099E-2</v>
      </c>
      <c r="H39" s="55">
        <v>0.53846153846153855</v>
      </c>
      <c r="I39" s="55">
        <v>0.30769230769230771</v>
      </c>
      <c r="J39" s="55">
        <v>0.15384615384615383</v>
      </c>
      <c r="K39" s="55">
        <v>0.38461538461538469</v>
      </c>
      <c r="M39" s="3" t="s">
        <v>286</v>
      </c>
      <c r="N39" s="7">
        <v>0.2199546485260771</v>
      </c>
      <c r="O39" s="7">
        <v>0.63038548752834467</v>
      </c>
      <c r="P39" s="7">
        <v>0.11224489795918367</v>
      </c>
      <c r="Q39" s="7">
        <v>3.5147392290249435E-2</v>
      </c>
      <c r="R39" s="8">
        <v>2.2675736961451248E-3</v>
      </c>
      <c r="S39" s="55">
        <v>0.85034013605442182</v>
      </c>
      <c r="T39" s="55">
        <v>0.11224489795918367</v>
      </c>
      <c r="U39" s="55">
        <v>3.7414965986394558E-2</v>
      </c>
      <c r="V39" s="55">
        <v>0.81292517006802723</v>
      </c>
      <c r="X39" s="38" t="s">
        <v>286</v>
      </c>
      <c r="Y39" s="57">
        <v>0.38461538461538469</v>
      </c>
      <c r="Z39" s="57">
        <v>0.81292517006802723</v>
      </c>
      <c r="AA39" s="76">
        <f t="shared" si="1"/>
        <v>-0.42830978545264253</v>
      </c>
    </row>
    <row r="40" spans="2:27" ht="24" x14ac:dyDescent="0.25">
      <c r="B40" s="3" t="s">
        <v>287</v>
      </c>
      <c r="C40" s="7">
        <v>0.21428571428571427</v>
      </c>
      <c r="D40" s="7">
        <v>0.60439560439560436</v>
      </c>
      <c r="E40" s="7">
        <v>9.3406593406593408E-2</v>
      </c>
      <c r="F40" s="8">
        <v>8.2417582417582416E-2</v>
      </c>
      <c r="G40" s="9">
        <v>5.4945054945054949E-3</v>
      </c>
      <c r="H40" s="55">
        <v>0.81868131868131866</v>
      </c>
      <c r="I40" s="55">
        <v>9.3406593406593408E-2</v>
      </c>
      <c r="J40" s="55">
        <v>8.7912087912087905E-2</v>
      </c>
      <c r="K40" s="55">
        <v>0.73076923076923073</v>
      </c>
      <c r="M40" s="3" t="s">
        <v>287</v>
      </c>
      <c r="N40" s="7">
        <v>0.41496598639455784</v>
      </c>
      <c r="O40" s="7">
        <v>0.46712018140589567</v>
      </c>
      <c r="P40" s="7">
        <v>5.1020408163265307E-2</v>
      </c>
      <c r="Q40" s="7">
        <v>5.5555555555555552E-2</v>
      </c>
      <c r="R40" s="8">
        <v>1.1337868480725623E-2</v>
      </c>
      <c r="S40" s="55">
        <v>0.88208616780045346</v>
      </c>
      <c r="T40" s="55">
        <v>5.1020408163265307E-2</v>
      </c>
      <c r="U40" s="55">
        <v>6.6893424036281179E-2</v>
      </c>
      <c r="V40" s="55">
        <v>0.81519274376417228</v>
      </c>
      <c r="X40" s="38" t="s">
        <v>287</v>
      </c>
      <c r="Y40" s="57">
        <v>0.73076923076923073</v>
      </c>
      <c r="Z40" s="57">
        <v>0.81519274376417228</v>
      </c>
      <c r="AA40" s="76">
        <f t="shared" si="1"/>
        <v>-8.4423512994941552E-2</v>
      </c>
    </row>
    <row r="41" spans="2:27" x14ac:dyDescent="0.25">
      <c r="B41" s="3" t="s">
        <v>288</v>
      </c>
      <c r="C41" s="7">
        <v>0</v>
      </c>
      <c r="D41" s="7">
        <v>3.8461538461538464E-2</v>
      </c>
      <c r="E41" s="7">
        <v>0.26923076923076922</v>
      </c>
      <c r="F41" s="8">
        <v>0.60439560439560436</v>
      </c>
      <c r="G41" s="9">
        <v>8.7912087912087919E-2</v>
      </c>
      <c r="H41" s="55">
        <v>3.8461538461538464E-2</v>
      </c>
      <c r="I41" s="55">
        <v>0.26923076923076922</v>
      </c>
      <c r="J41" s="55">
        <v>0.69230769230769229</v>
      </c>
      <c r="K41" s="55">
        <v>-0.65384615384615385</v>
      </c>
      <c r="M41" s="3" t="s">
        <v>288</v>
      </c>
      <c r="N41" s="7">
        <v>1.3605442176870748E-2</v>
      </c>
      <c r="O41" s="7">
        <v>0.14512471655328799</v>
      </c>
      <c r="P41" s="7">
        <v>0.25963718820861675</v>
      </c>
      <c r="Q41" s="7">
        <v>0.47845804988662133</v>
      </c>
      <c r="R41" s="8">
        <v>0.10317460317460317</v>
      </c>
      <c r="S41" s="55">
        <v>0.15873015873015872</v>
      </c>
      <c r="T41" s="55">
        <v>0.25963718820861675</v>
      </c>
      <c r="U41" s="55">
        <v>0.58163265306122447</v>
      </c>
      <c r="V41" s="55">
        <v>-0.42290249433106575</v>
      </c>
      <c r="X41" s="38" t="s">
        <v>288</v>
      </c>
      <c r="Y41" s="57">
        <v>-0.65384615384615385</v>
      </c>
      <c r="Z41" s="57">
        <v>-0.42290249433106575</v>
      </c>
      <c r="AA41" s="76">
        <f t="shared" si="1"/>
        <v>-0.23094365951508811</v>
      </c>
    </row>
    <row r="42" spans="2:27" x14ac:dyDescent="0.25">
      <c r="B42" s="3" t="s">
        <v>289</v>
      </c>
      <c r="C42" s="7">
        <v>1.6483516483516484E-2</v>
      </c>
      <c r="D42" s="7">
        <v>0.25274725274725274</v>
      </c>
      <c r="E42" s="7">
        <v>0.27472527472527475</v>
      </c>
      <c r="F42" s="8">
        <v>0.39560439560439559</v>
      </c>
      <c r="G42" s="9">
        <v>6.043956043956044E-2</v>
      </c>
      <c r="H42" s="55">
        <v>0.26923076923076922</v>
      </c>
      <c r="I42" s="55">
        <v>0.27472527472527475</v>
      </c>
      <c r="J42" s="55">
        <v>0.45604395604395603</v>
      </c>
      <c r="K42" s="55">
        <v>-0.18681318681318682</v>
      </c>
      <c r="M42" s="3" t="s">
        <v>289</v>
      </c>
      <c r="N42" s="7">
        <v>0.10090702947845805</v>
      </c>
      <c r="O42" s="7">
        <v>0.48072562358276644</v>
      </c>
      <c r="P42" s="7">
        <v>0.18140589569160998</v>
      </c>
      <c r="Q42" s="7">
        <v>0.22902494331065759</v>
      </c>
      <c r="R42" s="8">
        <v>7.9365079365079361E-3</v>
      </c>
      <c r="S42" s="55">
        <v>0.58163265306122447</v>
      </c>
      <c r="T42" s="55">
        <v>0.18140589569160998</v>
      </c>
      <c r="U42" s="55">
        <v>0.23696145124716553</v>
      </c>
      <c r="V42" s="55">
        <v>0.34467120181405897</v>
      </c>
      <c r="X42" s="38" t="s">
        <v>289</v>
      </c>
      <c r="Y42" s="57">
        <v>-0.18681318681318682</v>
      </c>
      <c r="Z42" s="57">
        <v>0.34467120181405897</v>
      </c>
      <c r="AA42" s="76">
        <f t="shared" si="1"/>
        <v>-0.53148438862724579</v>
      </c>
    </row>
    <row r="43" spans="2:27" ht="24" x14ac:dyDescent="0.25">
      <c r="B43" s="3" t="s">
        <v>290</v>
      </c>
      <c r="C43" s="7">
        <v>6.5934065934065936E-2</v>
      </c>
      <c r="D43" s="7">
        <v>0.41208791208791207</v>
      </c>
      <c r="E43" s="7">
        <v>0.23626373626373626</v>
      </c>
      <c r="F43" s="8">
        <v>0.27472527472527475</v>
      </c>
      <c r="G43" s="9">
        <v>1.098901098901099E-2</v>
      </c>
      <c r="H43" s="55">
        <v>0.47802197802197799</v>
      </c>
      <c r="I43" s="55">
        <v>0.23626373626373626</v>
      </c>
      <c r="J43" s="55">
        <v>0.28571428571428575</v>
      </c>
      <c r="K43" s="55">
        <v>0.19230769230769224</v>
      </c>
      <c r="M43" s="3" t="s">
        <v>290</v>
      </c>
      <c r="N43" s="7">
        <v>4.5351473922902494E-2</v>
      </c>
      <c r="O43" s="7">
        <v>0.22675736961451248</v>
      </c>
      <c r="P43" s="7">
        <v>0.12698412698412698</v>
      </c>
      <c r="Q43" s="7">
        <v>0.52154195011337867</v>
      </c>
      <c r="R43" s="8">
        <v>7.9365079365079361E-2</v>
      </c>
      <c r="S43" s="55">
        <v>0.27210884353741499</v>
      </c>
      <c r="T43" s="55">
        <v>0.12698412698412698</v>
      </c>
      <c r="U43" s="55">
        <v>0.60090702947845798</v>
      </c>
      <c r="V43" s="55">
        <v>-0.32879818594104299</v>
      </c>
      <c r="X43" s="38" t="s">
        <v>290</v>
      </c>
      <c r="Y43" s="57">
        <v>0.19230769230769224</v>
      </c>
      <c r="Z43" s="57">
        <v>-0.32879818594104299</v>
      </c>
      <c r="AA43" s="76">
        <f t="shared" si="1"/>
        <v>0.52110587824873522</v>
      </c>
    </row>
    <row r="44" spans="2:27" ht="24" x14ac:dyDescent="0.25">
      <c r="B44" s="3" t="s">
        <v>291</v>
      </c>
      <c r="C44" s="7">
        <v>6.043956043956044E-2</v>
      </c>
      <c r="D44" s="7">
        <v>0.35164835164835168</v>
      </c>
      <c r="E44" s="7">
        <v>0.24725274725274726</v>
      </c>
      <c r="F44" s="8">
        <v>0.30219780219780218</v>
      </c>
      <c r="G44" s="9">
        <v>3.8461538461538464E-2</v>
      </c>
      <c r="H44" s="55">
        <v>0.41208791208791212</v>
      </c>
      <c r="I44" s="55">
        <v>0.24725274725274726</v>
      </c>
      <c r="J44" s="55">
        <v>0.34065934065934067</v>
      </c>
      <c r="K44" s="55">
        <v>7.1428571428571452E-2</v>
      </c>
      <c r="M44" s="3" t="s">
        <v>291</v>
      </c>
      <c r="N44" s="7">
        <v>7.8231292517006806E-2</v>
      </c>
      <c r="O44" s="7">
        <v>0.26190476190476192</v>
      </c>
      <c r="P44" s="7">
        <v>0.17006802721088435</v>
      </c>
      <c r="Q44" s="7">
        <v>0.40702947845804988</v>
      </c>
      <c r="R44" s="8">
        <v>8.2766439909297052E-2</v>
      </c>
      <c r="S44" s="55">
        <v>0.34013605442176875</v>
      </c>
      <c r="T44" s="55">
        <v>0.17006802721088435</v>
      </c>
      <c r="U44" s="55">
        <v>0.48979591836734693</v>
      </c>
      <c r="V44" s="55">
        <v>-0.14965986394557818</v>
      </c>
      <c r="X44" s="38" t="s">
        <v>291</v>
      </c>
      <c r="Y44" s="57">
        <v>7.1428571428571452E-2</v>
      </c>
      <c r="Z44" s="57">
        <v>-0.14965986394557818</v>
      </c>
      <c r="AA44" s="76">
        <f t="shared" si="1"/>
        <v>0.22108843537414963</v>
      </c>
    </row>
    <row r="45" spans="2:27" ht="24" x14ac:dyDescent="0.25">
      <c r="B45" s="3" t="s">
        <v>292</v>
      </c>
      <c r="C45" s="7">
        <v>7.6923076923076927E-2</v>
      </c>
      <c r="D45" s="7">
        <v>0.34615384615384615</v>
      </c>
      <c r="E45" s="7">
        <v>0.32417582417582419</v>
      </c>
      <c r="F45" s="8">
        <v>0.2087912087912088</v>
      </c>
      <c r="G45" s="9">
        <v>4.3956043956043959E-2</v>
      </c>
      <c r="H45" s="55">
        <v>0.42307692307692307</v>
      </c>
      <c r="I45" s="55">
        <v>0.32417582417582419</v>
      </c>
      <c r="J45" s="55">
        <v>0.25274725274725274</v>
      </c>
      <c r="K45" s="55">
        <v>0.17032967032967034</v>
      </c>
      <c r="M45" s="3" t="s">
        <v>292</v>
      </c>
      <c r="N45" s="7">
        <v>0.25963718820861675</v>
      </c>
      <c r="O45" s="7">
        <v>0.31859410430839002</v>
      </c>
      <c r="P45" s="7">
        <v>0.1870748299319728</v>
      </c>
      <c r="Q45" s="7">
        <v>0.15306122448979592</v>
      </c>
      <c r="R45" s="8">
        <v>8.1632653061224483E-2</v>
      </c>
      <c r="S45" s="55">
        <v>0.57823129251700678</v>
      </c>
      <c r="T45" s="55">
        <v>0.1870748299319728</v>
      </c>
      <c r="U45" s="55">
        <v>0.23469387755102039</v>
      </c>
      <c r="V45" s="55">
        <v>0.34353741496598639</v>
      </c>
      <c r="X45" s="38" t="s">
        <v>292</v>
      </c>
      <c r="Y45" s="57">
        <v>0.17032967032967034</v>
      </c>
      <c r="Z45" s="57">
        <v>0.34353741496598639</v>
      </c>
      <c r="AA45" s="76">
        <f t="shared" si="1"/>
        <v>-0.17320774463631605</v>
      </c>
    </row>
    <row r="46" spans="2:27" x14ac:dyDescent="0.25">
      <c r="B46" s="3" t="s">
        <v>293</v>
      </c>
      <c r="C46" s="7">
        <v>5.4945054945054949E-3</v>
      </c>
      <c r="D46" s="7">
        <v>0.21978021978021978</v>
      </c>
      <c r="E46" s="7">
        <v>8.2417582417582416E-2</v>
      </c>
      <c r="F46" s="8">
        <v>0.5714285714285714</v>
      </c>
      <c r="G46" s="9">
        <v>0.12087912087912088</v>
      </c>
      <c r="H46" s="55">
        <v>0.22527472527472528</v>
      </c>
      <c r="I46" s="55">
        <v>8.2417582417582416E-2</v>
      </c>
      <c r="J46" s="55">
        <v>0.69230769230769229</v>
      </c>
      <c r="K46" s="55">
        <v>-0.46703296703296704</v>
      </c>
      <c r="M46" s="3" t="s">
        <v>293</v>
      </c>
      <c r="N46" s="7">
        <v>0.29138321995464855</v>
      </c>
      <c r="O46" s="7">
        <v>0.49092970521541951</v>
      </c>
      <c r="P46" s="7">
        <v>4.8752834467120185E-2</v>
      </c>
      <c r="Q46" s="7">
        <v>0.13945578231292516</v>
      </c>
      <c r="R46" s="8">
        <v>2.9478458049886622E-2</v>
      </c>
      <c r="S46" s="55">
        <v>0.78231292517006801</v>
      </c>
      <c r="T46" s="55">
        <v>4.8752834467120185E-2</v>
      </c>
      <c r="U46" s="55">
        <v>0.16893424036281179</v>
      </c>
      <c r="V46" s="55">
        <v>0.61337868480725621</v>
      </c>
      <c r="X46" s="38" t="s">
        <v>293</v>
      </c>
      <c r="Y46" s="57">
        <v>-0.46703296703296704</v>
      </c>
      <c r="Z46" s="57">
        <v>0.61337868480725621</v>
      </c>
      <c r="AA46" s="76">
        <f t="shared" si="1"/>
        <v>-1.0804116518402234</v>
      </c>
    </row>
    <row r="47" spans="2:27" ht="36" x14ac:dyDescent="0.25">
      <c r="B47" s="3" t="s">
        <v>294</v>
      </c>
      <c r="C47" s="7">
        <v>6.043956043956044E-2</v>
      </c>
      <c r="D47" s="7">
        <v>0.54395604395604391</v>
      </c>
      <c r="E47" s="7">
        <v>0.24175824175824176</v>
      </c>
      <c r="F47" s="8">
        <v>0.13186813186813187</v>
      </c>
      <c r="G47" s="9">
        <v>2.197802197802198E-2</v>
      </c>
      <c r="H47" s="55">
        <v>0.60439560439560436</v>
      </c>
      <c r="I47" s="55">
        <v>0.24175824175824176</v>
      </c>
      <c r="J47" s="55">
        <v>0.15384615384615385</v>
      </c>
      <c r="K47" s="55">
        <v>0.4505494505494505</v>
      </c>
      <c r="M47" s="3" t="s">
        <v>294</v>
      </c>
      <c r="N47" s="7">
        <v>0.20294784580498867</v>
      </c>
      <c r="O47" s="7">
        <v>0.53968253968253965</v>
      </c>
      <c r="P47" s="7">
        <v>0.1235827664399093</v>
      </c>
      <c r="Q47" s="7">
        <v>0.12018140589569161</v>
      </c>
      <c r="R47" s="8">
        <v>1.3605442176870748E-2</v>
      </c>
      <c r="S47" s="55">
        <v>0.74263038548752835</v>
      </c>
      <c r="T47" s="55">
        <v>0.1235827664399093</v>
      </c>
      <c r="U47" s="55">
        <v>0.13378684807256236</v>
      </c>
      <c r="V47" s="55">
        <v>0.608843537414966</v>
      </c>
      <c r="X47" s="38" t="s">
        <v>294</v>
      </c>
      <c r="Y47" s="57">
        <v>0.4505494505494505</v>
      </c>
      <c r="Z47" s="57">
        <v>0.608843537414966</v>
      </c>
      <c r="AA47" s="76">
        <f t="shared" si="1"/>
        <v>-0.15829408686551549</v>
      </c>
    </row>
    <row r="48" spans="2:27" ht="24" x14ac:dyDescent="0.25">
      <c r="B48" s="3" t="s">
        <v>295</v>
      </c>
      <c r="C48" s="7">
        <v>6.5934065934065936E-2</v>
      </c>
      <c r="D48" s="7">
        <v>0.52197802197802201</v>
      </c>
      <c r="E48" s="7">
        <v>0.15384615384615385</v>
      </c>
      <c r="F48" s="8">
        <v>0.24725274725274726</v>
      </c>
      <c r="G48" s="9">
        <v>1.098901098901099E-2</v>
      </c>
      <c r="H48" s="55">
        <v>0.58791208791208793</v>
      </c>
      <c r="I48" s="55">
        <v>0.15384615384615385</v>
      </c>
      <c r="J48" s="55">
        <v>0.25824175824175827</v>
      </c>
      <c r="K48" s="55">
        <v>0.32967032967032966</v>
      </c>
      <c r="M48" s="3" t="s">
        <v>295</v>
      </c>
      <c r="N48" s="7">
        <v>9.297052154195011E-2</v>
      </c>
      <c r="O48" s="7">
        <v>0.36848072562358275</v>
      </c>
      <c r="P48" s="7">
        <v>0.11564625850340136</v>
      </c>
      <c r="Q48" s="7">
        <v>0.34467120181405897</v>
      </c>
      <c r="R48" s="8">
        <v>7.8231292517006806E-2</v>
      </c>
      <c r="S48" s="55">
        <v>0.46145124716553287</v>
      </c>
      <c r="T48" s="55">
        <v>0.11564625850340136</v>
      </c>
      <c r="U48" s="55">
        <v>0.42290249433106575</v>
      </c>
      <c r="V48" s="55">
        <v>3.8548752834467126E-2</v>
      </c>
      <c r="X48" s="38" t="s">
        <v>295</v>
      </c>
      <c r="Y48" s="57">
        <v>0.32967032967032966</v>
      </c>
      <c r="Z48" s="57">
        <v>3.8548752834467126E-2</v>
      </c>
      <c r="AA48" s="76">
        <f t="shared" si="1"/>
        <v>0.29112157683586254</v>
      </c>
    </row>
    <row r="49" spans="2:27" x14ac:dyDescent="0.25">
      <c r="B49" s="25" t="s">
        <v>296</v>
      </c>
      <c r="C49" s="10">
        <v>1.098901098901099E-2</v>
      </c>
      <c r="D49" s="10">
        <v>0.57692307692307687</v>
      </c>
      <c r="E49" s="10">
        <v>0.29120879120879123</v>
      </c>
      <c r="F49" s="11">
        <v>9.8901098901098897E-2</v>
      </c>
      <c r="G49" s="12">
        <v>2.197802197802198E-2</v>
      </c>
      <c r="H49" s="55">
        <v>0.58791208791208782</v>
      </c>
      <c r="I49" s="55">
        <v>0.29120879120879123</v>
      </c>
      <c r="J49" s="55">
        <v>0.12087912087912088</v>
      </c>
      <c r="K49" s="55">
        <v>0.46703296703296693</v>
      </c>
      <c r="M49" s="25" t="s">
        <v>296</v>
      </c>
      <c r="N49" s="10">
        <v>0.1360544217687075</v>
      </c>
      <c r="O49" s="10">
        <v>0.53401360544217691</v>
      </c>
      <c r="P49" s="10">
        <v>0.17687074829931973</v>
      </c>
      <c r="Q49" s="10">
        <v>0.12698412698412698</v>
      </c>
      <c r="R49" s="11">
        <v>2.6077097505668934E-2</v>
      </c>
      <c r="S49" s="55">
        <v>0.67006802721088443</v>
      </c>
      <c r="T49" s="55">
        <v>0.17687074829931973</v>
      </c>
      <c r="U49" s="55">
        <v>0.15306122448979592</v>
      </c>
      <c r="V49" s="55">
        <v>0.51700680272108857</v>
      </c>
      <c r="X49" s="38" t="s">
        <v>296</v>
      </c>
      <c r="Y49" s="57">
        <v>0.46703296703296693</v>
      </c>
      <c r="Z49" s="57">
        <v>0.51700680272108857</v>
      </c>
      <c r="AA49" s="76">
        <f t="shared" si="1"/>
        <v>-4.9973835688121637E-2</v>
      </c>
    </row>
    <row r="50" spans="2:27" ht="24" x14ac:dyDescent="0.25">
      <c r="B50" s="6" t="s">
        <v>297</v>
      </c>
      <c r="C50" s="13">
        <v>0.14285714285714285</v>
      </c>
      <c r="D50" s="13">
        <v>0.62087912087912089</v>
      </c>
      <c r="E50" s="13">
        <v>0.18131868131868131</v>
      </c>
      <c r="F50" s="14">
        <v>3.8461538461538464E-2</v>
      </c>
      <c r="G50" s="15">
        <v>1.6483516483516484E-2</v>
      </c>
      <c r="H50" s="55">
        <v>0.76373626373626369</v>
      </c>
      <c r="I50" s="55">
        <v>0.18131868131868131</v>
      </c>
      <c r="J50" s="55">
        <v>5.4945054945054944E-2</v>
      </c>
      <c r="K50" s="55">
        <v>0.70879120879120872</v>
      </c>
      <c r="M50" s="6" t="s">
        <v>297</v>
      </c>
      <c r="N50" s="13">
        <v>0.40136054421768708</v>
      </c>
      <c r="O50" s="13">
        <v>0.45578231292517007</v>
      </c>
      <c r="P50" s="13">
        <v>8.7301587301587297E-2</v>
      </c>
      <c r="Q50" s="13">
        <v>3.968253968253968E-2</v>
      </c>
      <c r="R50" s="14">
        <v>1.5873015873015872E-2</v>
      </c>
      <c r="S50" s="55">
        <v>0.85714285714285721</v>
      </c>
      <c r="T50" s="55">
        <v>8.7301587301587297E-2</v>
      </c>
      <c r="U50" s="55">
        <v>5.5555555555555552E-2</v>
      </c>
      <c r="V50" s="55">
        <v>0.80158730158730163</v>
      </c>
      <c r="X50" s="38" t="s">
        <v>297</v>
      </c>
      <c r="Y50" s="57">
        <v>0.70879120879120872</v>
      </c>
      <c r="Z50" s="57">
        <v>0.80158730158730163</v>
      </c>
      <c r="AA50" s="76">
        <f t="shared" si="1"/>
        <v>-9.2796092796092911E-2</v>
      </c>
    </row>
    <row r="53" spans="2:27" x14ac:dyDescent="0.25">
      <c r="B53" s="19" t="s">
        <v>733</v>
      </c>
      <c r="M53" s="73" t="s">
        <v>393</v>
      </c>
    </row>
    <row r="55" spans="2:27" ht="24" x14ac:dyDescent="0.25">
      <c r="B55" s="52"/>
      <c r="C55" s="54" t="s">
        <v>97</v>
      </c>
      <c r="D55" s="54" t="s">
        <v>98</v>
      </c>
      <c r="E55" s="54" t="s">
        <v>57</v>
      </c>
      <c r="F55" s="53" t="s">
        <v>99</v>
      </c>
      <c r="G55" s="51" t="s">
        <v>100</v>
      </c>
      <c r="H55" s="26" t="s">
        <v>298</v>
      </c>
      <c r="I55" s="26" t="s">
        <v>299</v>
      </c>
      <c r="J55" s="26" t="s">
        <v>300</v>
      </c>
      <c r="K55" s="27" t="s">
        <v>301</v>
      </c>
      <c r="M55" s="52"/>
      <c r="N55" s="54" t="s">
        <v>97</v>
      </c>
      <c r="O55" s="54" t="s">
        <v>98</v>
      </c>
      <c r="P55" s="54" t="s">
        <v>57</v>
      </c>
      <c r="Q55" s="54" t="s">
        <v>99</v>
      </c>
      <c r="R55" s="53" t="s">
        <v>100</v>
      </c>
      <c r="S55" s="26" t="s">
        <v>298</v>
      </c>
      <c r="T55" s="26" t="s">
        <v>299</v>
      </c>
      <c r="U55" s="26" t="s">
        <v>300</v>
      </c>
      <c r="V55" s="27" t="s">
        <v>301</v>
      </c>
      <c r="X55" s="56"/>
      <c r="Y55" s="48" t="s">
        <v>4</v>
      </c>
      <c r="Z55" s="48" t="s">
        <v>400</v>
      </c>
      <c r="AA55" s="47" t="s">
        <v>398</v>
      </c>
    </row>
    <row r="56" spans="2:27" ht="24" x14ac:dyDescent="0.25">
      <c r="B56" s="3" t="s">
        <v>278</v>
      </c>
      <c r="C56" s="7">
        <v>0.47058823529411764</v>
      </c>
      <c r="D56" s="7">
        <v>0.49411764705882355</v>
      </c>
      <c r="E56" s="7">
        <v>2.7450980392156862E-2</v>
      </c>
      <c r="F56" s="8">
        <v>7.8431372549019607E-3</v>
      </c>
      <c r="G56" s="9">
        <v>0</v>
      </c>
      <c r="H56" s="55">
        <v>0.96470588235294119</v>
      </c>
      <c r="I56" s="55">
        <v>2.7450980392156862E-2</v>
      </c>
      <c r="J56" s="55">
        <v>7.8431372549019607E-3</v>
      </c>
      <c r="K56" s="55">
        <v>0.95686274509803926</v>
      </c>
      <c r="M56" s="3" t="s">
        <v>278</v>
      </c>
      <c r="N56" s="7">
        <v>0.36711990111248455</v>
      </c>
      <c r="O56" s="7">
        <v>0.54882571075401732</v>
      </c>
      <c r="P56" s="7">
        <v>6.4276885043263288E-2</v>
      </c>
      <c r="Q56" s="7">
        <v>1.9777503090234856E-2</v>
      </c>
      <c r="R56" s="8">
        <v>0</v>
      </c>
      <c r="S56" s="55">
        <v>0.91594561186650192</v>
      </c>
      <c r="T56" s="55">
        <v>6.4276885043263288E-2</v>
      </c>
      <c r="U56" s="55">
        <v>1.9777503090234856E-2</v>
      </c>
      <c r="V56" s="55">
        <v>0.89616810877626707</v>
      </c>
      <c r="X56" s="38" t="s">
        <v>278</v>
      </c>
      <c r="Y56" s="57">
        <v>0.95686274509803926</v>
      </c>
      <c r="Z56" s="57">
        <v>0.89616810877626707</v>
      </c>
      <c r="AA56" s="76">
        <f>Y56-Z56</f>
        <v>6.0694636321772188E-2</v>
      </c>
    </row>
    <row r="57" spans="2:27" x14ac:dyDescent="0.25">
      <c r="B57" s="3" t="s">
        <v>279</v>
      </c>
      <c r="C57" s="7">
        <v>3.5294117647058823E-2</v>
      </c>
      <c r="D57" s="7">
        <v>0.23921568627450981</v>
      </c>
      <c r="E57" s="7">
        <v>0.11764705882352941</v>
      </c>
      <c r="F57" s="8">
        <v>0.50980392156862742</v>
      </c>
      <c r="G57" s="9">
        <v>9.8039215686274508E-2</v>
      </c>
      <c r="H57" s="55">
        <v>0.27450980392156865</v>
      </c>
      <c r="I57" s="55">
        <v>0.11764705882352941</v>
      </c>
      <c r="J57" s="55">
        <v>0.60784313725490191</v>
      </c>
      <c r="K57" s="55">
        <v>-0.33333333333333326</v>
      </c>
      <c r="M57" s="3" t="s">
        <v>279</v>
      </c>
      <c r="N57" s="7">
        <v>0.11619283065512979</v>
      </c>
      <c r="O57" s="7">
        <v>0.47960444993819529</v>
      </c>
      <c r="P57" s="7">
        <v>0.14956736711990112</v>
      </c>
      <c r="Q57" s="7">
        <v>0.22867737948084055</v>
      </c>
      <c r="R57" s="8">
        <v>2.595797280593325E-2</v>
      </c>
      <c r="S57" s="55">
        <v>0.59579728059332504</v>
      </c>
      <c r="T57" s="55">
        <v>0.14956736711990112</v>
      </c>
      <c r="U57" s="55">
        <v>0.25463535228677381</v>
      </c>
      <c r="V57" s="55">
        <v>0.34116192830655123</v>
      </c>
      <c r="X57" s="38" t="s">
        <v>279</v>
      </c>
      <c r="Y57" s="57">
        <v>-0.33333333333333326</v>
      </c>
      <c r="Z57" s="57">
        <v>0.34116192830655123</v>
      </c>
      <c r="AA57" s="76">
        <f t="shared" ref="AA57:AA75" si="2">Y57-Z57</f>
        <v>-0.67449526163988449</v>
      </c>
    </row>
    <row r="58" spans="2:27" x14ac:dyDescent="0.25">
      <c r="B58" s="3" t="s">
        <v>280</v>
      </c>
      <c r="C58" s="7">
        <v>0.23529411764705882</v>
      </c>
      <c r="D58" s="7">
        <v>0.62352941176470589</v>
      </c>
      <c r="E58" s="7">
        <v>7.8431372549019607E-2</v>
      </c>
      <c r="F58" s="8">
        <v>5.4901960784313725E-2</v>
      </c>
      <c r="G58" s="9">
        <v>7.8431372549019607E-3</v>
      </c>
      <c r="H58" s="55">
        <v>0.85882352941176476</v>
      </c>
      <c r="I58" s="55">
        <v>7.8431372549019607E-2</v>
      </c>
      <c r="J58" s="55">
        <v>6.2745098039215685E-2</v>
      </c>
      <c r="K58" s="55">
        <v>0.79607843137254908</v>
      </c>
      <c r="M58" s="3" t="s">
        <v>280</v>
      </c>
      <c r="N58" s="7">
        <v>0.12360939431396786</v>
      </c>
      <c r="O58" s="7">
        <v>0.50556242274412855</v>
      </c>
      <c r="P58" s="7">
        <v>0.19777503090234858</v>
      </c>
      <c r="Q58" s="7">
        <v>0.16563658838071693</v>
      </c>
      <c r="R58" s="8">
        <v>7.4165636588380719E-3</v>
      </c>
      <c r="S58" s="55">
        <v>0.62917181705809644</v>
      </c>
      <c r="T58" s="55">
        <v>0.19777503090234858</v>
      </c>
      <c r="U58" s="55">
        <v>0.17305315203955501</v>
      </c>
      <c r="V58" s="55">
        <v>0.45611866501854142</v>
      </c>
      <c r="X58" s="38" t="s">
        <v>280</v>
      </c>
      <c r="Y58" s="57">
        <v>0.79607843137254908</v>
      </c>
      <c r="Z58" s="57">
        <v>0.45611866501854142</v>
      </c>
      <c r="AA58" s="76">
        <f t="shared" si="2"/>
        <v>0.33995976635400765</v>
      </c>
    </row>
    <row r="59" spans="2:27" x14ac:dyDescent="0.25">
      <c r="B59" s="3" t="s">
        <v>281</v>
      </c>
      <c r="C59" s="7">
        <v>5.8823529411764705E-2</v>
      </c>
      <c r="D59" s="7">
        <v>0.36470588235294116</v>
      </c>
      <c r="E59" s="7">
        <v>0.15686274509803921</v>
      </c>
      <c r="F59" s="8">
        <v>0.37647058823529411</v>
      </c>
      <c r="G59" s="9">
        <v>4.3137254901960784E-2</v>
      </c>
      <c r="H59" s="55">
        <v>0.42352941176470588</v>
      </c>
      <c r="I59" s="55">
        <v>0.15686274509803921</v>
      </c>
      <c r="J59" s="55">
        <v>0.41960784313725491</v>
      </c>
      <c r="K59" s="55">
        <v>3.9215686274509665E-3</v>
      </c>
      <c r="M59" s="3" t="s">
        <v>281</v>
      </c>
      <c r="N59" s="7">
        <v>5.3152039555006178E-2</v>
      </c>
      <c r="O59" s="7">
        <v>0.34981458590852904</v>
      </c>
      <c r="P59" s="7">
        <v>0.19159456118665019</v>
      </c>
      <c r="Q59" s="7">
        <v>0.36835599505562422</v>
      </c>
      <c r="R59" s="8">
        <v>3.7082818294190356E-2</v>
      </c>
      <c r="S59" s="55">
        <v>0.40296662546353523</v>
      </c>
      <c r="T59" s="55">
        <v>0.19159456118665019</v>
      </c>
      <c r="U59" s="55">
        <v>0.40543881334981458</v>
      </c>
      <c r="V59" s="55">
        <v>-2.4721878862793423E-3</v>
      </c>
      <c r="X59" s="38" t="s">
        <v>281</v>
      </c>
      <c r="Y59" s="57">
        <v>3.9215686274509665E-3</v>
      </c>
      <c r="Z59" s="57">
        <v>-2.4721878862793423E-3</v>
      </c>
      <c r="AA59" s="76">
        <f t="shared" si="2"/>
        <v>6.3937565137303087E-3</v>
      </c>
    </row>
    <row r="60" spans="2:27" ht="24" x14ac:dyDescent="0.25">
      <c r="B60" s="3" t="s">
        <v>282</v>
      </c>
      <c r="C60" s="7">
        <v>0.20784313725490197</v>
      </c>
      <c r="D60" s="7">
        <v>0.49803921568627452</v>
      </c>
      <c r="E60" s="7">
        <v>0.12156862745098039</v>
      </c>
      <c r="F60" s="8">
        <v>0.15294117647058825</v>
      </c>
      <c r="G60" s="9">
        <v>1.9607843137254902E-2</v>
      </c>
      <c r="H60" s="55">
        <v>0.70588235294117652</v>
      </c>
      <c r="I60" s="55">
        <v>0.12156862745098039</v>
      </c>
      <c r="J60" s="55">
        <v>0.17254901960784313</v>
      </c>
      <c r="K60" s="55">
        <v>0.53333333333333344</v>
      </c>
      <c r="M60" s="3" t="s">
        <v>282</v>
      </c>
      <c r="N60" s="7">
        <v>0.20395550061804696</v>
      </c>
      <c r="O60" s="7">
        <v>0.49196538936959211</v>
      </c>
      <c r="P60" s="7">
        <v>0.14338689740420271</v>
      </c>
      <c r="Q60" s="7">
        <v>0.14091470951792337</v>
      </c>
      <c r="R60" s="8">
        <v>1.9777503090234856E-2</v>
      </c>
      <c r="S60" s="55">
        <v>0.69592088998763901</v>
      </c>
      <c r="T60" s="55">
        <v>0.14338689740420271</v>
      </c>
      <c r="U60" s="55">
        <v>0.16069221260815822</v>
      </c>
      <c r="V60" s="55">
        <v>0.53522867737948077</v>
      </c>
      <c r="X60" s="38" t="s">
        <v>282</v>
      </c>
      <c r="Y60" s="57">
        <v>0.53333333333333344</v>
      </c>
      <c r="Z60" s="57">
        <v>0.53522867737948077</v>
      </c>
      <c r="AA60" s="76">
        <f t="shared" si="2"/>
        <v>-1.8953440461473292E-3</v>
      </c>
    </row>
    <row r="61" spans="2:27" x14ac:dyDescent="0.25">
      <c r="B61" s="3" t="s">
        <v>283</v>
      </c>
      <c r="C61" s="7">
        <v>0.58823529411764708</v>
      </c>
      <c r="D61" s="7">
        <v>0.40392156862745099</v>
      </c>
      <c r="E61" s="7">
        <v>7.8431372549019607E-3</v>
      </c>
      <c r="F61" s="8">
        <v>0</v>
      </c>
      <c r="G61" s="9">
        <v>0</v>
      </c>
      <c r="H61" s="55">
        <v>0.99215686274509807</v>
      </c>
      <c r="I61" s="55">
        <v>7.8431372549019607E-3</v>
      </c>
      <c r="J61" s="55">
        <v>0</v>
      </c>
      <c r="K61" s="55">
        <v>0.99215686274509807</v>
      </c>
      <c r="M61" s="3" t="s">
        <v>283</v>
      </c>
      <c r="N61" s="7">
        <v>0.44252163164400493</v>
      </c>
      <c r="O61" s="7">
        <v>0.50061804697156986</v>
      </c>
      <c r="P61" s="7">
        <v>4.4499381953028432E-2</v>
      </c>
      <c r="Q61" s="7">
        <v>9.8887515451174281E-3</v>
      </c>
      <c r="R61" s="8">
        <v>2.472187886279357E-3</v>
      </c>
      <c r="S61" s="55">
        <v>0.94313967861557479</v>
      </c>
      <c r="T61" s="55">
        <v>4.4499381953028432E-2</v>
      </c>
      <c r="U61" s="55">
        <v>1.2360939431396784E-2</v>
      </c>
      <c r="V61" s="55">
        <v>0.93077873918417797</v>
      </c>
      <c r="X61" s="38" t="s">
        <v>283</v>
      </c>
      <c r="Y61" s="57">
        <v>0.99215686274509807</v>
      </c>
      <c r="Z61" s="57">
        <v>0.93077873918417797</v>
      </c>
      <c r="AA61" s="76">
        <f t="shared" si="2"/>
        <v>6.1378123560920095E-2</v>
      </c>
    </row>
    <row r="62" spans="2:27" x14ac:dyDescent="0.25">
      <c r="B62" s="3" t="s">
        <v>284</v>
      </c>
      <c r="C62" s="7">
        <v>0.35294117647058826</v>
      </c>
      <c r="D62" s="7">
        <v>0.58823529411764708</v>
      </c>
      <c r="E62" s="7">
        <v>4.7058823529411764E-2</v>
      </c>
      <c r="F62" s="8">
        <v>1.1764705882352941E-2</v>
      </c>
      <c r="G62" s="9">
        <v>0</v>
      </c>
      <c r="H62" s="55">
        <v>0.94117647058823528</v>
      </c>
      <c r="I62" s="55">
        <v>4.7058823529411764E-2</v>
      </c>
      <c r="J62" s="55">
        <v>1.1764705882352941E-2</v>
      </c>
      <c r="K62" s="55">
        <v>0.92941176470588238</v>
      </c>
      <c r="M62" s="3" t="s">
        <v>284</v>
      </c>
      <c r="N62" s="7">
        <v>0.16563658838071693</v>
      </c>
      <c r="O62" s="7">
        <v>0.60197775030902345</v>
      </c>
      <c r="P62" s="7">
        <v>0.15574783683559951</v>
      </c>
      <c r="Q62" s="7">
        <v>6.7985166872682329E-2</v>
      </c>
      <c r="R62" s="8">
        <v>8.65265760197775E-3</v>
      </c>
      <c r="S62" s="55">
        <v>0.76761433868974038</v>
      </c>
      <c r="T62" s="55">
        <v>0.15574783683559951</v>
      </c>
      <c r="U62" s="55">
        <v>7.6637824474660082E-2</v>
      </c>
      <c r="V62" s="55">
        <v>0.69097651421508033</v>
      </c>
      <c r="X62" s="38" t="s">
        <v>284</v>
      </c>
      <c r="Y62" s="57">
        <v>0.92941176470588238</v>
      </c>
      <c r="Z62" s="57">
        <v>0.69097651421508033</v>
      </c>
      <c r="AA62" s="76">
        <f t="shared" si="2"/>
        <v>0.23843525049080205</v>
      </c>
    </row>
    <row r="63" spans="2:27" ht="24" x14ac:dyDescent="0.25">
      <c r="B63" s="3" t="s">
        <v>285</v>
      </c>
      <c r="C63" s="7">
        <v>0.13333333333333333</v>
      </c>
      <c r="D63" s="7">
        <v>0.53333333333333333</v>
      </c>
      <c r="E63" s="7">
        <v>0.15294117647058825</v>
      </c>
      <c r="F63" s="8">
        <v>0.17254901960784313</v>
      </c>
      <c r="G63" s="9">
        <v>7.8431372549019607E-3</v>
      </c>
      <c r="H63" s="55">
        <v>0.66666666666666663</v>
      </c>
      <c r="I63" s="55">
        <v>0.15294117647058825</v>
      </c>
      <c r="J63" s="55">
        <v>0.1803921568627451</v>
      </c>
      <c r="K63" s="55">
        <v>0.48627450980392151</v>
      </c>
      <c r="M63" s="3" t="s">
        <v>285</v>
      </c>
      <c r="N63" s="7">
        <v>0.103831891223733</v>
      </c>
      <c r="O63" s="7">
        <v>0.40049443757725589</v>
      </c>
      <c r="P63" s="7">
        <v>0.19777503090234858</v>
      </c>
      <c r="Q63" s="7">
        <v>0.27317676143386899</v>
      </c>
      <c r="R63" s="8">
        <v>2.4721878862793572E-2</v>
      </c>
      <c r="S63" s="55">
        <v>0.50432632880098893</v>
      </c>
      <c r="T63" s="55">
        <v>0.19777503090234858</v>
      </c>
      <c r="U63" s="55">
        <v>0.29789864029666258</v>
      </c>
      <c r="V63" s="55">
        <v>0.20642768850432636</v>
      </c>
      <c r="X63" s="38" t="s">
        <v>285</v>
      </c>
      <c r="Y63" s="57">
        <v>0.48627450980392151</v>
      </c>
      <c r="Z63" s="57">
        <v>0.20642768850432636</v>
      </c>
      <c r="AA63" s="76">
        <f t="shared" si="2"/>
        <v>0.27984682129959515</v>
      </c>
    </row>
    <row r="64" spans="2:27" ht="24" x14ac:dyDescent="0.25">
      <c r="B64" s="3" t="s">
        <v>286</v>
      </c>
      <c r="C64" s="7">
        <v>0.31372549019607843</v>
      </c>
      <c r="D64" s="7">
        <v>0.63921568627450975</v>
      </c>
      <c r="E64" s="7">
        <v>3.1372549019607843E-2</v>
      </c>
      <c r="F64" s="8">
        <v>1.5686274509803921E-2</v>
      </c>
      <c r="G64" s="9">
        <v>0</v>
      </c>
      <c r="H64" s="55">
        <v>0.95294117647058818</v>
      </c>
      <c r="I64" s="55">
        <v>3.1372549019607843E-2</v>
      </c>
      <c r="J64" s="55">
        <v>1.5686274509803921E-2</v>
      </c>
      <c r="K64" s="55">
        <v>0.93725490196078431</v>
      </c>
      <c r="M64" s="3" t="s">
        <v>286</v>
      </c>
      <c r="N64" s="7">
        <v>0.14462299134734241</v>
      </c>
      <c r="O64" s="7">
        <v>0.60321384425216318</v>
      </c>
      <c r="P64" s="7">
        <v>0.18170580964153277</v>
      </c>
      <c r="Q64" s="7">
        <v>6.5512978986402973E-2</v>
      </c>
      <c r="R64" s="8">
        <v>4.944375772558714E-3</v>
      </c>
      <c r="S64" s="55">
        <v>0.74783683559950553</v>
      </c>
      <c r="T64" s="55">
        <v>0.18170580964153277</v>
      </c>
      <c r="U64" s="55">
        <v>7.0457354758961685E-2</v>
      </c>
      <c r="V64" s="55">
        <v>0.67737948084054389</v>
      </c>
      <c r="X64" s="38" t="s">
        <v>286</v>
      </c>
      <c r="Y64" s="57">
        <v>0.93725490196078431</v>
      </c>
      <c r="Z64" s="57">
        <v>0.67737948084054389</v>
      </c>
      <c r="AA64" s="76">
        <f t="shared" si="2"/>
        <v>0.25987542112024042</v>
      </c>
    </row>
    <row r="65" spans="2:27" ht="24" x14ac:dyDescent="0.25">
      <c r="B65" s="3" t="s">
        <v>287</v>
      </c>
      <c r="C65" s="7">
        <v>0.46666666666666667</v>
      </c>
      <c r="D65" s="7">
        <v>0.48627450980392156</v>
      </c>
      <c r="E65" s="7">
        <v>2.7450980392156862E-2</v>
      </c>
      <c r="F65" s="8">
        <v>1.5686274509803921E-2</v>
      </c>
      <c r="G65" s="9">
        <v>3.9215686274509803E-3</v>
      </c>
      <c r="H65" s="55">
        <v>0.95294117647058818</v>
      </c>
      <c r="I65" s="55">
        <v>2.7450980392156862E-2</v>
      </c>
      <c r="J65" s="55">
        <v>1.9607843137254902E-2</v>
      </c>
      <c r="K65" s="55">
        <v>0.93333333333333324</v>
      </c>
      <c r="M65" s="3" t="s">
        <v>287</v>
      </c>
      <c r="N65" s="7">
        <v>0.35352286773794811</v>
      </c>
      <c r="O65" s="7">
        <v>0.49196538936959211</v>
      </c>
      <c r="P65" s="7">
        <v>6.7985166872682329E-2</v>
      </c>
      <c r="Q65" s="7">
        <v>7.4165636588380712E-2</v>
      </c>
      <c r="R65" s="8">
        <v>1.2360939431396786E-2</v>
      </c>
      <c r="S65" s="55">
        <v>0.84548825710754016</v>
      </c>
      <c r="T65" s="55">
        <v>6.7985166872682329E-2</v>
      </c>
      <c r="U65" s="55">
        <v>8.6526576019777493E-2</v>
      </c>
      <c r="V65" s="55">
        <v>0.75896168108776263</v>
      </c>
      <c r="X65" s="38" t="s">
        <v>287</v>
      </c>
      <c r="Y65" s="57">
        <v>0.93333333333333324</v>
      </c>
      <c r="Z65" s="57">
        <v>0.75896168108776263</v>
      </c>
      <c r="AA65" s="76">
        <f t="shared" si="2"/>
        <v>0.17437165224557061</v>
      </c>
    </row>
    <row r="66" spans="2:27" x14ac:dyDescent="0.25">
      <c r="B66" s="3" t="s">
        <v>288</v>
      </c>
      <c r="C66" s="7">
        <v>1.1764705882352941E-2</v>
      </c>
      <c r="D66" s="7">
        <v>0.15294117647058825</v>
      </c>
      <c r="E66" s="7">
        <v>0.32941176470588235</v>
      </c>
      <c r="F66" s="8">
        <v>0.44313725490196076</v>
      </c>
      <c r="G66" s="9">
        <v>6.2745098039215685E-2</v>
      </c>
      <c r="H66" s="55">
        <v>0.1647058823529412</v>
      </c>
      <c r="I66" s="55">
        <v>0.32941176470588235</v>
      </c>
      <c r="J66" s="55">
        <v>0.50588235294117645</v>
      </c>
      <c r="K66" s="55">
        <v>-0.34117647058823525</v>
      </c>
      <c r="M66" s="3" t="s">
        <v>288</v>
      </c>
      <c r="N66" s="7">
        <v>1.1124845488257108E-2</v>
      </c>
      <c r="O66" s="7">
        <v>0.11866501854140915</v>
      </c>
      <c r="P66" s="7">
        <v>0.23980222496909764</v>
      </c>
      <c r="Q66" s="7">
        <v>0.51792336217552537</v>
      </c>
      <c r="R66" s="8">
        <v>0.11248454882571075</v>
      </c>
      <c r="S66" s="55">
        <v>0.12978986402966625</v>
      </c>
      <c r="T66" s="55">
        <v>0.23980222496909764</v>
      </c>
      <c r="U66" s="55">
        <v>0.63040791100123617</v>
      </c>
      <c r="V66" s="55">
        <v>-0.50061804697156997</v>
      </c>
      <c r="X66" s="38" t="s">
        <v>288</v>
      </c>
      <c r="Y66" s="57">
        <v>-0.34117647058823525</v>
      </c>
      <c r="Z66" s="57">
        <v>-0.50061804697156997</v>
      </c>
      <c r="AA66" s="76">
        <f t="shared" si="2"/>
        <v>0.15944157638333473</v>
      </c>
    </row>
    <row r="67" spans="2:27" x14ac:dyDescent="0.25">
      <c r="B67" s="3" t="s">
        <v>289</v>
      </c>
      <c r="C67" s="7">
        <v>0.13725490196078433</v>
      </c>
      <c r="D67" s="7">
        <v>0.59607843137254901</v>
      </c>
      <c r="E67" s="7">
        <v>0.13333333333333333</v>
      </c>
      <c r="F67" s="8">
        <v>0.13333333333333333</v>
      </c>
      <c r="G67" s="9">
        <v>0</v>
      </c>
      <c r="H67" s="55">
        <v>0.73333333333333339</v>
      </c>
      <c r="I67" s="55">
        <v>0.13333333333333333</v>
      </c>
      <c r="J67" s="55">
        <v>0.13333333333333333</v>
      </c>
      <c r="K67" s="55">
        <v>0.60000000000000009</v>
      </c>
      <c r="M67" s="3" t="s">
        <v>289</v>
      </c>
      <c r="N67" s="7">
        <v>7.0457354758961685E-2</v>
      </c>
      <c r="O67" s="7">
        <v>0.39307787391841781</v>
      </c>
      <c r="P67" s="7">
        <v>0.21755253399258342</v>
      </c>
      <c r="Q67" s="7">
        <v>0.29666254635352285</v>
      </c>
      <c r="R67" s="8">
        <v>2.2249690976514216E-2</v>
      </c>
      <c r="S67" s="55">
        <v>0.46353522867737951</v>
      </c>
      <c r="T67" s="55">
        <v>0.21755253399258342</v>
      </c>
      <c r="U67" s="55">
        <v>0.31891223733003704</v>
      </c>
      <c r="V67" s="55">
        <v>0.14462299134734247</v>
      </c>
      <c r="X67" s="38" t="s">
        <v>289</v>
      </c>
      <c r="Y67" s="57">
        <v>0.60000000000000009</v>
      </c>
      <c r="Z67" s="57">
        <v>0.14462299134734247</v>
      </c>
      <c r="AA67" s="76">
        <f t="shared" si="2"/>
        <v>0.45537700865265762</v>
      </c>
    </row>
    <row r="68" spans="2:27" ht="24" x14ac:dyDescent="0.25">
      <c r="B68" s="3" t="s">
        <v>290</v>
      </c>
      <c r="C68" s="7">
        <v>2.3529411764705882E-2</v>
      </c>
      <c r="D68" s="7">
        <v>0.11372549019607843</v>
      </c>
      <c r="E68" s="7">
        <v>0.10980392156862745</v>
      </c>
      <c r="F68" s="8">
        <v>0.63529411764705879</v>
      </c>
      <c r="G68" s="9">
        <v>0.11764705882352941</v>
      </c>
      <c r="H68" s="55">
        <v>0.13725490196078433</v>
      </c>
      <c r="I68" s="55">
        <v>0.10980392156862745</v>
      </c>
      <c r="J68" s="55">
        <v>0.75294117647058822</v>
      </c>
      <c r="K68" s="55">
        <v>-0.61568627450980395</v>
      </c>
      <c r="M68" s="3" t="s">
        <v>290</v>
      </c>
      <c r="N68" s="7">
        <v>5.6860321384425219E-2</v>
      </c>
      <c r="O68" s="7">
        <v>0.30407911001236093</v>
      </c>
      <c r="P68" s="7">
        <v>0.15698393077873918</v>
      </c>
      <c r="Q68" s="7">
        <v>0.43016069221260816</v>
      </c>
      <c r="R68" s="8">
        <v>5.19159456118665E-2</v>
      </c>
      <c r="S68" s="55">
        <v>0.36093943139678614</v>
      </c>
      <c r="T68" s="55">
        <v>0.15698393077873918</v>
      </c>
      <c r="U68" s="55">
        <v>0.48207663782447469</v>
      </c>
      <c r="V68" s="55">
        <v>-0.12113720642768855</v>
      </c>
      <c r="X68" s="38" t="s">
        <v>290</v>
      </c>
      <c r="Y68" s="57">
        <v>-0.61568627450980395</v>
      </c>
      <c r="Z68" s="57">
        <v>-0.12113720642768855</v>
      </c>
      <c r="AA68" s="76">
        <f t="shared" si="2"/>
        <v>-0.49454906808211541</v>
      </c>
    </row>
    <row r="69" spans="2:27" ht="24" x14ac:dyDescent="0.25">
      <c r="B69" s="3" t="s">
        <v>291</v>
      </c>
      <c r="C69" s="7">
        <v>4.3137254901960784E-2</v>
      </c>
      <c r="D69" s="7">
        <v>0.15686274509803921</v>
      </c>
      <c r="E69" s="7">
        <v>0.14117647058823529</v>
      </c>
      <c r="F69" s="8">
        <v>0.52941176470588236</v>
      </c>
      <c r="G69" s="9">
        <v>0.12941176470588237</v>
      </c>
      <c r="H69" s="55">
        <v>0.2</v>
      </c>
      <c r="I69" s="55">
        <v>0.14117647058823529</v>
      </c>
      <c r="J69" s="55">
        <v>0.6588235294117647</v>
      </c>
      <c r="K69" s="55">
        <v>-0.45882352941176469</v>
      </c>
      <c r="M69" s="3" t="s">
        <v>291</v>
      </c>
      <c r="N69" s="7">
        <v>8.5290482076637822E-2</v>
      </c>
      <c r="O69" s="7">
        <v>0.31520395550061803</v>
      </c>
      <c r="P69" s="7">
        <v>0.1965389369592089</v>
      </c>
      <c r="Q69" s="7">
        <v>0.34487021013597036</v>
      </c>
      <c r="R69" s="8">
        <v>5.8096415327564897E-2</v>
      </c>
      <c r="S69" s="55">
        <v>0.40049443757725584</v>
      </c>
      <c r="T69" s="55">
        <v>0.1965389369592089</v>
      </c>
      <c r="U69" s="55">
        <v>0.40296662546353523</v>
      </c>
      <c r="V69" s="55">
        <v>-2.4721878862793978E-3</v>
      </c>
      <c r="X69" s="38" t="s">
        <v>291</v>
      </c>
      <c r="Y69" s="57">
        <v>-0.45882352941176469</v>
      </c>
      <c r="Z69" s="57">
        <v>-2.4721878862793978E-3</v>
      </c>
      <c r="AA69" s="76">
        <f t="shared" si="2"/>
        <v>-0.45635134152548529</v>
      </c>
    </row>
    <row r="70" spans="2:27" ht="24" x14ac:dyDescent="0.25">
      <c r="B70" s="3" t="s">
        <v>292</v>
      </c>
      <c r="C70" s="7">
        <v>0.12941176470588237</v>
      </c>
      <c r="D70" s="7">
        <v>0.30980392156862746</v>
      </c>
      <c r="E70" s="7">
        <v>0.18823529411764706</v>
      </c>
      <c r="F70" s="8">
        <v>0.22745098039215686</v>
      </c>
      <c r="G70" s="9">
        <v>0.14509803921568629</v>
      </c>
      <c r="H70" s="55">
        <v>0.4392156862745098</v>
      </c>
      <c r="I70" s="55">
        <v>0.18823529411764706</v>
      </c>
      <c r="J70" s="55">
        <v>0.37254901960784315</v>
      </c>
      <c r="K70" s="55">
        <v>6.6666666666666652E-2</v>
      </c>
      <c r="M70" s="3" t="s">
        <v>292</v>
      </c>
      <c r="N70" s="7">
        <v>0.25957972805933249</v>
      </c>
      <c r="O70" s="7">
        <v>0.32756489493201485</v>
      </c>
      <c r="P70" s="7">
        <v>0.21755253399258342</v>
      </c>
      <c r="Q70" s="7">
        <v>0.14215080346106304</v>
      </c>
      <c r="R70" s="8">
        <v>5.3152039555006178E-2</v>
      </c>
      <c r="S70" s="55">
        <v>0.58714462299134729</v>
      </c>
      <c r="T70" s="55">
        <v>0.21755253399258342</v>
      </c>
      <c r="U70" s="55">
        <v>0.19530284301606921</v>
      </c>
      <c r="V70" s="55">
        <v>0.39184177997527808</v>
      </c>
      <c r="X70" s="38" t="s">
        <v>292</v>
      </c>
      <c r="Y70" s="57">
        <v>6.6666666666666652E-2</v>
      </c>
      <c r="Z70" s="57">
        <v>0.39184177997527808</v>
      </c>
      <c r="AA70" s="76">
        <f t="shared" si="2"/>
        <v>-0.32517511330861143</v>
      </c>
    </row>
    <row r="71" spans="2:27" x14ac:dyDescent="0.25">
      <c r="B71" s="3" t="s">
        <v>293</v>
      </c>
      <c r="C71" s="7">
        <v>0.396078431372549</v>
      </c>
      <c r="D71" s="7">
        <v>0.47843137254901963</v>
      </c>
      <c r="E71" s="7">
        <v>3.9215686274509803E-2</v>
      </c>
      <c r="F71" s="8">
        <v>8.6274509803921567E-2</v>
      </c>
      <c r="G71" s="9">
        <v>0</v>
      </c>
      <c r="H71" s="55">
        <v>0.87450980392156863</v>
      </c>
      <c r="I71" s="55">
        <v>3.9215686274509803E-2</v>
      </c>
      <c r="J71" s="55">
        <v>8.6274509803921567E-2</v>
      </c>
      <c r="K71" s="55">
        <v>0.78823529411764703</v>
      </c>
      <c r="M71" s="3" t="s">
        <v>293</v>
      </c>
      <c r="N71" s="7">
        <v>0.19406674907292953</v>
      </c>
      <c r="O71" s="7">
        <v>0.43386897404202718</v>
      </c>
      <c r="P71" s="7">
        <v>5.9332509270704575E-2</v>
      </c>
      <c r="Q71" s="7">
        <v>0.25339925834363414</v>
      </c>
      <c r="R71" s="8">
        <v>5.9332509270704575E-2</v>
      </c>
      <c r="S71" s="55">
        <v>0.62793572311495671</v>
      </c>
      <c r="T71" s="55">
        <v>5.9332509270704575E-2</v>
      </c>
      <c r="U71" s="55">
        <v>0.31273176761433874</v>
      </c>
      <c r="V71" s="55">
        <v>0.31520395550061797</v>
      </c>
      <c r="X71" s="38" t="s">
        <v>293</v>
      </c>
      <c r="Y71" s="57">
        <v>0.78823529411764703</v>
      </c>
      <c r="Z71" s="57">
        <v>0.31520395550061797</v>
      </c>
      <c r="AA71" s="76">
        <f t="shared" si="2"/>
        <v>0.47303133861702906</v>
      </c>
    </row>
    <row r="72" spans="2:27" ht="36" x14ac:dyDescent="0.25">
      <c r="B72" s="3" t="s">
        <v>294</v>
      </c>
      <c r="C72" s="7">
        <v>0.2</v>
      </c>
      <c r="D72" s="7">
        <v>0.56470588235294117</v>
      </c>
      <c r="E72" s="7">
        <v>0.12156862745098039</v>
      </c>
      <c r="F72" s="8">
        <v>0.10588235294117647</v>
      </c>
      <c r="G72" s="9">
        <v>7.8431372549019607E-3</v>
      </c>
      <c r="H72" s="55">
        <v>0.76470588235294112</v>
      </c>
      <c r="I72" s="55">
        <v>0.12156862745098039</v>
      </c>
      <c r="J72" s="55">
        <v>0.11372549019607843</v>
      </c>
      <c r="K72" s="55">
        <v>0.65098039215686265</v>
      </c>
      <c r="M72" s="3" t="s">
        <v>294</v>
      </c>
      <c r="N72" s="7">
        <v>0.17181705809641531</v>
      </c>
      <c r="O72" s="7">
        <v>0.53275648949320153</v>
      </c>
      <c r="P72" s="7">
        <v>0.15080346106304079</v>
      </c>
      <c r="Q72" s="7">
        <v>0.1273176761433869</v>
      </c>
      <c r="R72" s="8">
        <v>1.73053152039555E-2</v>
      </c>
      <c r="S72" s="55">
        <v>0.70457354758961688</v>
      </c>
      <c r="T72" s="55">
        <v>0.15080346106304079</v>
      </c>
      <c r="U72" s="55">
        <v>0.14462299134734241</v>
      </c>
      <c r="V72" s="55">
        <v>0.55995055624227441</v>
      </c>
      <c r="X72" s="38" t="s">
        <v>294</v>
      </c>
      <c r="Y72" s="57">
        <v>0.65098039215686265</v>
      </c>
      <c r="Z72" s="57">
        <v>0.55995055624227441</v>
      </c>
      <c r="AA72" s="76">
        <f t="shared" si="2"/>
        <v>9.1029835914588242E-2</v>
      </c>
    </row>
    <row r="73" spans="2:27" ht="24" x14ac:dyDescent="0.25">
      <c r="B73" s="3" t="s">
        <v>295</v>
      </c>
      <c r="C73" s="7">
        <v>5.4901960784313725E-2</v>
      </c>
      <c r="D73" s="7">
        <v>0.27450980392156865</v>
      </c>
      <c r="E73" s="7">
        <v>0.10196078431372549</v>
      </c>
      <c r="F73" s="8">
        <v>0.47450980392156861</v>
      </c>
      <c r="G73" s="9">
        <v>9.4117647058823528E-2</v>
      </c>
      <c r="H73" s="55">
        <v>0.3294117647058824</v>
      </c>
      <c r="I73" s="55">
        <v>0.10196078431372549</v>
      </c>
      <c r="J73" s="55">
        <v>0.56862745098039214</v>
      </c>
      <c r="K73" s="55">
        <v>-0.23921568627450973</v>
      </c>
      <c r="M73" s="3" t="s">
        <v>295</v>
      </c>
      <c r="N73" s="7">
        <v>9.8887515451174288E-2</v>
      </c>
      <c r="O73" s="7">
        <v>0.43263288009888751</v>
      </c>
      <c r="P73" s="7">
        <v>0.12855377008652658</v>
      </c>
      <c r="Q73" s="7">
        <v>0.28182941903584674</v>
      </c>
      <c r="R73" s="8">
        <v>5.8096415327564897E-2</v>
      </c>
      <c r="S73" s="55">
        <v>0.53152039555006181</v>
      </c>
      <c r="T73" s="55">
        <v>0.12855377008652658</v>
      </c>
      <c r="U73" s="55">
        <v>0.33992583436341162</v>
      </c>
      <c r="V73" s="55">
        <v>0.19159456118665019</v>
      </c>
      <c r="X73" s="38" t="s">
        <v>295</v>
      </c>
      <c r="Y73" s="57">
        <v>-0.23921568627450973</v>
      </c>
      <c r="Z73" s="57">
        <v>0.19159456118665019</v>
      </c>
      <c r="AA73" s="76">
        <f t="shared" si="2"/>
        <v>-0.43081024746115992</v>
      </c>
    </row>
    <row r="74" spans="2:27" x14ac:dyDescent="0.25">
      <c r="B74" s="25" t="s">
        <v>296</v>
      </c>
      <c r="C74" s="10">
        <v>0.16078431372549021</v>
      </c>
      <c r="D74" s="10">
        <v>0.57647058823529407</v>
      </c>
      <c r="E74" s="10">
        <v>0.17647058823529413</v>
      </c>
      <c r="F74" s="11">
        <v>7.8431372549019607E-2</v>
      </c>
      <c r="G74" s="12">
        <v>7.8431372549019607E-3</v>
      </c>
      <c r="H74" s="55">
        <v>0.73725490196078425</v>
      </c>
      <c r="I74" s="55">
        <v>0.17647058823529413</v>
      </c>
      <c r="J74" s="55">
        <v>8.6274509803921567E-2</v>
      </c>
      <c r="K74" s="55">
        <v>0.65098039215686265</v>
      </c>
      <c r="M74" s="25" t="s">
        <v>296</v>
      </c>
      <c r="N74" s="10">
        <v>0.10012360939431397</v>
      </c>
      <c r="O74" s="10">
        <v>0.53028430160692208</v>
      </c>
      <c r="P74" s="10">
        <v>0.20271940667490729</v>
      </c>
      <c r="Q74" s="10">
        <v>0.13597033374536466</v>
      </c>
      <c r="R74" s="11">
        <v>3.0902348578491966E-2</v>
      </c>
      <c r="S74" s="55">
        <v>0.63040791100123605</v>
      </c>
      <c r="T74" s="55">
        <v>0.20271940667490729</v>
      </c>
      <c r="U74" s="55">
        <v>0.16687268232385663</v>
      </c>
      <c r="V74" s="55">
        <v>0.4635352286773794</v>
      </c>
      <c r="X74" s="38" t="s">
        <v>296</v>
      </c>
      <c r="Y74" s="57">
        <v>0.65098039215686265</v>
      </c>
      <c r="Z74" s="57">
        <v>0.4635352286773794</v>
      </c>
      <c r="AA74" s="76">
        <f t="shared" si="2"/>
        <v>0.18744516347948326</v>
      </c>
    </row>
    <row r="75" spans="2:27" ht="24" x14ac:dyDescent="0.25">
      <c r="B75" s="6" t="s">
        <v>297</v>
      </c>
      <c r="C75" s="13">
        <v>0.27843137254901962</v>
      </c>
      <c r="D75" s="13">
        <v>0.52156862745098043</v>
      </c>
      <c r="E75" s="13">
        <v>0.10980392156862745</v>
      </c>
      <c r="F75" s="14">
        <v>7.0588235294117646E-2</v>
      </c>
      <c r="G75" s="15">
        <v>1.9607843137254902E-2</v>
      </c>
      <c r="H75" s="55">
        <v>0.8</v>
      </c>
      <c r="I75" s="55">
        <v>0.10980392156862745</v>
      </c>
      <c r="J75" s="55">
        <v>9.0196078431372548E-2</v>
      </c>
      <c r="K75" s="55">
        <v>0.70980392156862748</v>
      </c>
      <c r="M75" s="6" t="s">
        <v>297</v>
      </c>
      <c r="N75" s="13">
        <v>0.38195302843016071</v>
      </c>
      <c r="O75" s="13">
        <v>0.47218788627935721</v>
      </c>
      <c r="P75" s="13">
        <v>0.10135970333745364</v>
      </c>
      <c r="Q75" s="13">
        <v>2.9666254635352288E-2</v>
      </c>
      <c r="R75" s="14">
        <v>1.4833127317676144E-2</v>
      </c>
      <c r="S75" s="55">
        <v>0.85414091470951792</v>
      </c>
      <c r="T75" s="55">
        <v>0.10135970333745364</v>
      </c>
      <c r="U75" s="55">
        <v>4.4499381953028432E-2</v>
      </c>
      <c r="V75" s="55">
        <v>0.80964153275648953</v>
      </c>
      <c r="X75" s="38" t="s">
        <v>297</v>
      </c>
      <c r="Y75" s="57">
        <v>0.70980392156862748</v>
      </c>
      <c r="Z75" s="57">
        <v>0.80964153275648953</v>
      </c>
      <c r="AA75" s="76">
        <f t="shared" si="2"/>
        <v>-9.9837611187862052E-2</v>
      </c>
    </row>
    <row r="79" spans="2:27" x14ac:dyDescent="0.25">
      <c r="B79" s="20" t="s">
        <v>734</v>
      </c>
      <c r="M79" s="74" t="s">
        <v>396</v>
      </c>
    </row>
    <row r="81" spans="2:27" ht="24" x14ac:dyDescent="0.25">
      <c r="B81" s="52"/>
      <c r="C81" s="54" t="s">
        <v>97</v>
      </c>
      <c r="D81" s="54" t="s">
        <v>98</v>
      </c>
      <c r="E81" s="54" t="s">
        <v>57</v>
      </c>
      <c r="F81" s="53" t="s">
        <v>99</v>
      </c>
      <c r="G81" s="51" t="s">
        <v>100</v>
      </c>
      <c r="H81" s="26" t="s">
        <v>298</v>
      </c>
      <c r="I81" s="26" t="s">
        <v>299</v>
      </c>
      <c r="J81" s="26" t="s">
        <v>300</v>
      </c>
      <c r="K81" s="27" t="s">
        <v>301</v>
      </c>
      <c r="M81" s="52"/>
      <c r="N81" s="54" t="s">
        <v>97</v>
      </c>
      <c r="O81" s="54" t="s">
        <v>98</v>
      </c>
      <c r="P81" s="54" t="s">
        <v>57</v>
      </c>
      <c r="Q81" s="54" t="s">
        <v>99</v>
      </c>
      <c r="R81" s="53" t="s">
        <v>100</v>
      </c>
      <c r="S81" s="26" t="s">
        <v>298</v>
      </c>
      <c r="T81" s="26" t="s">
        <v>299</v>
      </c>
      <c r="U81" s="26" t="s">
        <v>300</v>
      </c>
      <c r="V81" s="27" t="s">
        <v>301</v>
      </c>
      <c r="X81" s="56"/>
      <c r="Y81" s="48" t="s">
        <v>5</v>
      </c>
      <c r="Z81" s="48" t="s">
        <v>401</v>
      </c>
      <c r="AA81" s="47" t="s">
        <v>398</v>
      </c>
    </row>
    <row r="82" spans="2:27" ht="24" x14ac:dyDescent="0.25">
      <c r="B82" s="3" t="s">
        <v>278</v>
      </c>
      <c r="C82" s="7">
        <v>0.4329896907216495</v>
      </c>
      <c r="D82" s="7">
        <v>0.51202749140893467</v>
      </c>
      <c r="E82" s="7">
        <v>4.4673539518900345E-2</v>
      </c>
      <c r="F82" s="8">
        <v>1.0309278350515464E-2</v>
      </c>
      <c r="G82" s="9">
        <v>0</v>
      </c>
      <c r="H82" s="55">
        <v>0.94501718213058417</v>
      </c>
      <c r="I82" s="55">
        <v>4.4673539518900345E-2</v>
      </c>
      <c r="J82" s="55">
        <v>1.0309278350515464E-2</v>
      </c>
      <c r="K82" s="55">
        <v>0.93470790378006874</v>
      </c>
      <c r="M82" s="3" t="s">
        <v>278</v>
      </c>
      <c r="N82" s="7">
        <v>0.37645536869340235</v>
      </c>
      <c r="O82" s="7">
        <v>0.54463130659767145</v>
      </c>
      <c r="P82" s="7">
        <v>5.9508408796895215E-2</v>
      </c>
      <c r="Q82" s="7">
        <v>1.9404915912031046E-2</v>
      </c>
      <c r="R82" s="8">
        <v>0</v>
      </c>
      <c r="S82" s="55">
        <v>0.9210866752910738</v>
      </c>
      <c r="T82" s="55">
        <v>5.9508408796895215E-2</v>
      </c>
      <c r="U82" s="55">
        <v>1.9404915912031046E-2</v>
      </c>
      <c r="V82" s="55">
        <v>0.90168175937904271</v>
      </c>
      <c r="X82" s="38" t="s">
        <v>278</v>
      </c>
      <c r="Y82" s="57">
        <v>0.93470790378006874</v>
      </c>
      <c r="Z82" s="57">
        <v>0.90168175937904271</v>
      </c>
      <c r="AA82" s="76">
        <f>Y82-Z82</f>
        <v>3.3026144401026025E-2</v>
      </c>
    </row>
    <row r="83" spans="2:27" x14ac:dyDescent="0.25">
      <c r="B83" s="3" t="s">
        <v>279</v>
      </c>
      <c r="C83" s="7">
        <v>9.2783505154639179E-2</v>
      </c>
      <c r="D83" s="7">
        <v>0.42955326460481097</v>
      </c>
      <c r="E83" s="7">
        <v>0.13745704467353953</v>
      </c>
      <c r="F83" s="8">
        <v>0.30240549828178692</v>
      </c>
      <c r="G83" s="9">
        <v>3.7800687285223365E-2</v>
      </c>
      <c r="H83" s="55">
        <v>0.52233676975945009</v>
      </c>
      <c r="I83" s="55">
        <v>0.13745704467353953</v>
      </c>
      <c r="J83" s="55">
        <v>0.34020618556701027</v>
      </c>
      <c r="K83" s="55">
        <v>0.18213058419243983</v>
      </c>
      <c r="M83" s="3" t="s">
        <v>279</v>
      </c>
      <c r="N83" s="7">
        <v>9.8318240620957315E-2</v>
      </c>
      <c r="O83" s="7">
        <v>0.41914618369987061</v>
      </c>
      <c r="P83" s="7">
        <v>0.14359637774902975</v>
      </c>
      <c r="Q83" s="7">
        <v>0.29366106080206988</v>
      </c>
      <c r="R83" s="8">
        <v>4.5278137128072445E-2</v>
      </c>
      <c r="S83" s="55">
        <v>0.51746442432082795</v>
      </c>
      <c r="T83" s="55">
        <v>0.14359637774902975</v>
      </c>
      <c r="U83" s="55">
        <v>0.33893919793014232</v>
      </c>
      <c r="V83" s="55">
        <v>0.17852522639068563</v>
      </c>
      <c r="X83" s="38" t="s">
        <v>279</v>
      </c>
      <c r="Y83" s="57">
        <v>0.18213058419243983</v>
      </c>
      <c r="Z83" s="57">
        <v>0.17852522639068563</v>
      </c>
      <c r="AA83" s="76">
        <f t="shared" ref="AA83:AA101" si="3">Y83-Z83</f>
        <v>3.6053578017541943E-3</v>
      </c>
    </row>
    <row r="84" spans="2:27" x14ac:dyDescent="0.25">
      <c r="B84" s="3" t="s">
        <v>280</v>
      </c>
      <c r="C84" s="7">
        <v>0.21649484536082475</v>
      </c>
      <c r="D84" s="7">
        <v>0.60824742268041232</v>
      </c>
      <c r="E84" s="7">
        <v>0.12714776632302405</v>
      </c>
      <c r="F84" s="8">
        <v>4.4673539518900345E-2</v>
      </c>
      <c r="G84" s="9">
        <v>3.4364261168384879E-3</v>
      </c>
      <c r="H84" s="55">
        <v>0.82474226804123707</v>
      </c>
      <c r="I84" s="55">
        <v>0.12714776632302405</v>
      </c>
      <c r="J84" s="55">
        <v>4.8109965635738834E-2</v>
      </c>
      <c r="K84" s="55">
        <v>0.77663230240549819</v>
      </c>
      <c r="M84" s="3" t="s">
        <v>280</v>
      </c>
      <c r="N84" s="7">
        <v>0.12548512289780078</v>
      </c>
      <c r="O84" s="7">
        <v>0.50582147477360928</v>
      </c>
      <c r="P84" s="7">
        <v>0.18499353169469598</v>
      </c>
      <c r="Q84" s="7">
        <v>0.17464424320827943</v>
      </c>
      <c r="R84" s="8">
        <v>9.0556274256144882E-3</v>
      </c>
      <c r="S84" s="55">
        <v>0.63130659767141006</v>
      </c>
      <c r="T84" s="55">
        <v>0.18499353169469598</v>
      </c>
      <c r="U84" s="55">
        <v>0.18369987063389392</v>
      </c>
      <c r="V84" s="55">
        <v>0.44760672703751614</v>
      </c>
      <c r="X84" s="38" t="s">
        <v>280</v>
      </c>
      <c r="Y84" s="57">
        <v>0.77663230240549819</v>
      </c>
      <c r="Z84" s="57">
        <v>0.44760672703751614</v>
      </c>
      <c r="AA84" s="76">
        <f t="shared" si="3"/>
        <v>0.32902557536798205</v>
      </c>
    </row>
    <row r="85" spans="2:27" x14ac:dyDescent="0.25">
      <c r="B85" s="3" t="s">
        <v>281</v>
      </c>
      <c r="C85" s="7">
        <v>9.6219931271477668E-2</v>
      </c>
      <c r="D85" s="7">
        <v>0.4329896907216495</v>
      </c>
      <c r="E85" s="7">
        <v>0.19587628865979381</v>
      </c>
      <c r="F85" s="8">
        <v>0.24742268041237114</v>
      </c>
      <c r="G85" s="9">
        <v>2.7491408934707903E-2</v>
      </c>
      <c r="H85" s="55">
        <v>0.52920962199312716</v>
      </c>
      <c r="I85" s="55">
        <v>0.19587628865979381</v>
      </c>
      <c r="J85" s="55">
        <v>0.27491408934707906</v>
      </c>
      <c r="K85" s="55">
        <v>0.25429553264604809</v>
      </c>
      <c r="M85" s="3" t="s">
        <v>281</v>
      </c>
      <c r="N85" s="7">
        <v>3.8809831824062092E-2</v>
      </c>
      <c r="O85" s="7">
        <v>0.32341526520051744</v>
      </c>
      <c r="P85" s="7">
        <v>0.17852522639068563</v>
      </c>
      <c r="Q85" s="7">
        <v>0.41655886157826649</v>
      </c>
      <c r="R85" s="8">
        <v>4.2690815006468305E-2</v>
      </c>
      <c r="S85" s="55">
        <v>0.36222509702457956</v>
      </c>
      <c r="T85" s="55">
        <v>0.17852522639068563</v>
      </c>
      <c r="U85" s="55">
        <v>0.45924967658473481</v>
      </c>
      <c r="V85" s="55">
        <v>-9.7024579560155255E-2</v>
      </c>
      <c r="X85" s="38" t="s">
        <v>281</v>
      </c>
      <c r="Y85" s="57">
        <v>0.25429553264604809</v>
      </c>
      <c r="Z85" s="57">
        <v>-9.7024579560155255E-2</v>
      </c>
      <c r="AA85" s="76">
        <f t="shared" si="3"/>
        <v>0.35132011220620335</v>
      </c>
    </row>
    <row r="86" spans="2:27" ht="24" x14ac:dyDescent="0.25">
      <c r="B86" s="3" t="s">
        <v>282</v>
      </c>
      <c r="C86" s="7">
        <v>0.23711340206185566</v>
      </c>
      <c r="D86" s="7">
        <v>0.42268041237113402</v>
      </c>
      <c r="E86" s="7">
        <v>0.13402061855670103</v>
      </c>
      <c r="F86" s="8">
        <v>0.1718213058419244</v>
      </c>
      <c r="G86" s="9">
        <v>3.4364261168384883E-2</v>
      </c>
      <c r="H86" s="55">
        <v>0.65979381443298968</v>
      </c>
      <c r="I86" s="55">
        <v>0.13402061855670103</v>
      </c>
      <c r="J86" s="55">
        <v>0.20618556701030927</v>
      </c>
      <c r="K86" s="55">
        <v>0.45360824742268041</v>
      </c>
      <c r="M86" s="3" t="s">
        <v>282</v>
      </c>
      <c r="N86" s="7">
        <v>0.1927554980595084</v>
      </c>
      <c r="O86" s="7">
        <v>0.52005174644243213</v>
      </c>
      <c r="P86" s="7">
        <v>0.13971539456662355</v>
      </c>
      <c r="Q86" s="7">
        <v>0.13324708926261319</v>
      </c>
      <c r="R86" s="8">
        <v>1.4230271668822769E-2</v>
      </c>
      <c r="S86" s="55">
        <v>0.71280724450194055</v>
      </c>
      <c r="T86" s="55">
        <v>0.13971539456662355</v>
      </c>
      <c r="U86" s="55">
        <v>0.14747736093143596</v>
      </c>
      <c r="V86" s="55">
        <v>0.56532988357050462</v>
      </c>
      <c r="X86" s="38" t="s">
        <v>282</v>
      </c>
      <c r="Y86" s="57">
        <v>0.45360824742268041</v>
      </c>
      <c r="Z86" s="57">
        <v>0.56532988357050462</v>
      </c>
      <c r="AA86" s="76">
        <f t="shared" si="3"/>
        <v>-0.11172163614782421</v>
      </c>
    </row>
    <row r="87" spans="2:27" x14ac:dyDescent="0.25">
      <c r="B87" s="3" t="s">
        <v>283</v>
      </c>
      <c r="C87" s="7">
        <v>0.54295532646048106</v>
      </c>
      <c r="D87" s="7">
        <v>0.4329896907216495</v>
      </c>
      <c r="E87" s="7">
        <v>2.4054982817869417E-2</v>
      </c>
      <c r="F87" s="8">
        <v>0</v>
      </c>
      <c r="G87" s="9">
        <v>0</v>
      </c>
      <c r="H87" s="55">
        <v>0.97594501718213056</v>
      </c>
      <c r="I87" s="55">
        <v>2.4054982817869417E-2</v>
      </c>
      <c r="J87" s="55">
        <v>0</v>
      </c>
      <c r="K87" s="55">
        <v>0.97594501718213056</v>
      </c>
      <c r="M87" s="3" t="s">
        <v>283</v>
      </c>
      <c r="N87" s="7">
        <v>0.45278137128072443</v>
      </c>
      <c r="O87" s="7">
        <v>0.49417852522639066</v>
      </c>
      <c r="P87" s="7">
        <v>4.0103492884864166E-2</v>
      </c>
      <c r="Q87" s="7">
        <v>1.034928848641656E-2</v>
      </c>
      <c r="R87" s="8">
        <v>2.5873221216041399E-3</v>
      </c>
      <c r="S87" s="55">
        <v>0.9469598965071151</v>
      </c>
      <c r="T87" s="55">
        <v>4.0103492884864166E-2</v>
      </c>
      <c r="U87" s="55">
        <v>1.2936610608020699E-2</v>
      </c>
      <c r="V87" s="55">
        <v>0.93402328589909445</v>
      </c>
      <c r="X87" s="38" t="s">
        <v>283</v>
      </c>
      <c r="Y87" s="57">
        <v>0.97594501718213056</v>
      </c>
      <c r="Z87" s="57">
        <v>0.93402328589909445</v>
      </c>
      <c r="AA87" s="76">
        <f t="shared" si="3"/>
        <v>4.1921731283036112E-2</v>
      </c>
    </row>
    <row r="88" spans="2:27" x14ac:dyDescent="0.25">
      <c r="B88" s="3" t="s">
        <v>284</v>
      </c>
      <c r="C88" s="7">
        <v>0.26460481099656358</v>
      </c>
      <c r="D88" s="7">
        <v>0.61855670103092786</v>
      </c>
      <c r="E88" s="7">
        <v>9.6219931271477668E-2</v>
      </c>
      <c r="F88" s="8">
        <v>2.0618556701030927E-2</v>
      </c>
      <c r="G88" s="9">
        <v>0</v>
      </c>
      <c r="H88" s="55">
        <v>0.88316151202749138</v>
      </c>
      <c r="I88" s="55">
        <v>9.6219931271477668E-2</v>
      </c>
      <c r="J88" s="55">
        <v>2.0618556701030927E-2</v>
      </c>
      <c r="K88" s="55">
        <v>0.86254295532646041</v>
      </c>
      <c r="M88" s="3" t="s">
        <v>284</v>
      </c>
      <c r="N88" s="7">
        <v>0.19016817593790428</v>
      </c>
      <c r="O88" s="7">
        <v>0.59120310478654592</v>
      </c>
      <c r="P88" s="7">
        <v>0.14230271668822769</v>
      </c>
      <c r="Q88" s="7">
        <v>6.7270375161707627E-2</v>
      </c>
      <c r="R88" s="8">
        <v>9.0556274256144882E-3</v>
      </c>
      <c r="S88" s="55">
        <v>0.78137128072445017</v>
      </c>
      <c r="T88" s="55">
        <v>0.14230271668822769</v>
      </c>
      <c r="U88" s="55">
        <v>7.6326002587322112E-2</v>
      </c>
      <c r="V88" s="55">
        <v>0.70504527813712803</v>
      </c>
      <c r="X88" s="38" t="s">
        <v>284</v>
      </c>
      <c r="Y88" s="57">
        <v>0.86254295532646041</v>
      </c>
      <c r="Z88" s="57">
        <v>0.70504527813712803</v>
      </c>
      <c r="AA88" s="76">
        <f t="shared" si="3"/>
        <v>0.15749767718933239</v>
      </c>
    </row>
    <row r="89" spans="2:27" ht="24" x14ac:dyDescent="0.25">
      <c r="B89" s="3" t="s">
        <v>285</v>
      </c>
      <c r="C89" s="7">
        <v>0.16151202749140894</v>
      </c>
      <c r="D89" s="7">
        <v>0.47079037800687284</v>
      </c>
      <c r="E89" s="7">
        <v>0.20618556701030927</v>
      </c>
      <c r="F89" s="8">
        <v>0.14776632302405499</v>
      </c>
      <c r="G89" s="9">
        <v>1.3745704467353952E-2</v>
      </c>
      <c r="H89" s="55">
        <v>0.63230240549828176</v>
      </c>
      <c r="I89" s="55">
        <v>0.20618556701030927</v>
      </c>
      <c r="J89" s="55">
        <v>0.16151202749140894</v>
      </c>
      <c r="K89" s="55">
        <v>0.47079037800687284</v>
      </c>
      <c r="M89" s="3" t="s">
        <v>285</v>
      </c>
      <c r="N89" s="7">
        <v>9.1849935316946962E-2</v>
      </c>
      <c r="O89" s="7">
        <v>0.41785252263906858</v>
      </c>
      <c r="P89" s="7">
        <v>0.17981888745148772</v>
      </c>
      <c r="Q89" s="7">
        <v>0.2871927554980595</v>
      </c>
      <c r="R89" s="8">
        <v>2.3285899094437259E-2</v>
      </c>
      <c r="S89" s="55">
        <v>0.50970245795601554</v>
      </c>
      <c r="T89" s="55">
        <v>0.17981888745148772</v>
      </c>
      <c r="U89" s="55">
        <v>0.31047865459249674</v>
      </c>
      <c r="V89" s="55">
        <v>0.1992238033635188</v>
      </c>
      <c r="X89" s="38" t="s">
        <v>285</v>
      </c>
      <c r="Y89" s="57">
        <v>0.47079037800687284</v>
      </c>
      <c r="Z89" s="57">
        <v>0.1992238033635188</v>
      </c>
      <c r="AA89" s="76">
        <f t="shared" si="3"/>
        <v>0.27156657464335404</v>
      </c>
    </row>
    <row r="90" spans="2:27" ht="24" x14ac:dyDescent="0.25">
      <c r="B90" s="3" t="s">
        <v>286</v>
      </c>
      <c r="C90" s="7">
        <v>0.23711340206185566</v>
      </c>
      <c r="D90" s="7">
        <v>0.63573883161512024</v>
      </c>
      <c r="E90" s="7">
        <v>9.2783505154639179E-2</v>
      </c>
      <c r="F90" s="8">
        <v>3.4364261168384883E-2</v>
      </c>
      <c r="G90" s="9">
        <v>0</v>
      </c>
      <c r="H90" s="55">
        <v>0.87285223367697595</v>
      </c>
      <c r="I90" s="55">
        <v>9.2783505154639179E-2</v>
      </c>
      <c r="J90" s="55">
        <v>3.4364261168384883E-2</v>
      </c>
      <c r="K90" s="55">
        <v>0.83848797250859108</v>
      </c>
      <c r="M90" s="3" t="s">
        <v>286</v>
      </c>
      <c r="N90" s="7">
        <v>0.16558861578266496</v>
      </c>
      <c r="O90" s="7">
        <v>0.60284605433376459</v>
      </c>
      <c r="P90" s="7">
        <v>0.16558861578266496</v>
      </c>
      <c r="Q90" s="7">
        <v>6.0802069857697282E-2</v>
      </c>
      <c r="R90" s="8">
        <v>5.1746442432082798E-3</v>
      </c>
      <c r="S90" s="55">
        <v>0.76843467011642952</v>
      </c>
      <c r="T90" s="55">
        <v>0.16558861578266496</v>
      </c>
      <c r="U90" s="55">
        <v>6.5976714100905567E-2</v>
      </c>
      <c r="V90" s="55">
        <v>0.70245795601552397</v>
      </c>
      <c r="X90" s="38" t="s">
        <v>286</v>
      </c>
      <c r="Y90" s="57">
        <v>0.83848797250859108</v>
      </c>
      <c r="Z90" s="57">
        <v>0.70245795601552397</v>
      </c>
      <c r="AA90" s="76">
        <f t="shared" si="3"/>
        <v>0.13603001649306712</v>
      </c>
    </row>
    <row r="91" spans="2:27" ht="24" x14ac:dyDescent="0.25">
      <c r="B91" s="3" t="s">
        <v>287</v>
      </c>
      <c r="C91" s="7">
        <v>0.45704467353951889</v>
      </c>
      <c r="D91" s="7">
        <v>0.45360824742268041</v>
      </c>
      <c r="E91" s="7">
        <v>4.1237113402061855E-2</v>
      </c>
      <c r="F91" s="8">
        <v>3.7800687285223365E-2</v>
      </c>
      <c r="G91" s="9">
        <v>1.0309278350515464E-2</v>
      </c>
      <c r="H91" s="55">
        <v>0.9106529209621993</v>
      </c>
      <c r="I91" s="55">
        <v>4.1237113402061855E-2</v>
      </c>
      <c r="J91" s="55">
        <v>4.8109965635738827E-2</v>
      </c>
      <c r="K91" s="55">
        <v>0.86254295532646053</v>
      </c>
      <c r="M91" s="3" t="s">
        <v>287</v>
      </c>
      <c r="N91" s="7">
        <v>0.35187580853816303</v>
      </c>
      <c r="O91" s="7">
        <v>0.50452781371280719</v>
      </c>
      <c r="P91" s="7">
        <v>6.4683053040103494E-2</v>
      </c>
      <c r="Q91" s="7">
        <v>6.85640362225097E-2</v>
      </c>
      <c r="R91" s="8">
        <v>1.034928848641656E-2</v>
      </c>
      <c r="S91" s="55">
        <v>0.85640362225097022</v>
      </c>
      <c r="T91" s="55">
        <v>6.4683053040103494E-2</v>
      </c>
      <c r="U91" s="55">
        <v>7.8913324708926258E-2</v>
      </c>
      <c r="V91" s="55">
        <v>0.77749029754204391</v>
      </c>
      <c r="X91" s="38" t="s">
        <v>287</v>
      </c>
      <c r="Y91" s="57">
        <v>0.86254295532646053</v>
      </c>
      <c r="Z91" s="57">
        <v>0.77749029754204391</v>
      </c>
      <c r="AA91" s="76">
        <f t="shared" si="3"/>
        <v>8.5052657784416619E-2</v>
      </c>
    </row>
    <row r="92" spans="2:27" x14ac:dyDescent="0.25">
      <c r="B92" s="3" t="s">
        <v>288</v>
      </c>
      <c r="C92" s="7">
        <v>1.7182130584192441E-2</v>
      </c>
      <c r="D92" s="7">
        <v>0.18213058419243985</v>
      </c>
      <c r="E92" s="7">
        <v>0.27491408934707906</v>
      </c>
      <c r="F92" s="8">
        <v>0.43986254295532645</v>
      </c>
      <c r="G92" s="9">
        <v>8.5910652920962199E-2</v>
      </c>
      <c r="H92" s="55">
        <v>0.19931271477663229</v>
      </c>
      <c r="I92" s="55">
        <v>0.27491408934707906</v>
      </c>
      <c r="J92" s="55">
        <v>0.52577319587628868</v>
      </c>
      <c r="K92" s="55">
        <v>-0.32646048109965642</v>
      </c>
      <c r="M92" s="3" t="s">
        <v>288</v>
      </c>
      <c r="N92" s="7">
        <v>9.0556274256144882E-3</v>
      </c>
      <c r="O92" s="7">
        <v>0.10608020698576973</v>
      </c>
      <c r="P92" s="7">
        <v>0.25614489003880986</v>
      </c>
      <c r="Q92" s="7">
        <v>0.52263906856403619</v>
      </c>
      <c r="R92" s="8">
        <v>0.10608020698576973</v>
      </c>
      <c r="S92" s="55">
        <v>0.11513583441138421</v>
      </c>
      <c r="T92" s="55">
        <v>0.25614489003880986</v>
      </c>
      <c r="U92" s="55">
        <v>0.62871927554980589</v>
      </c>
      <c r="V92" s="55">
        <v>-0.51358344113842169</v>
      </c>
      <c r="X92" s="38" t="s">
        <v>288</v>
      </c>
      <c r="Y92" s="57">
        <v>-0.32646048109965642</v>
      </c>
      <c r="Z92" s="57">
        <v>-0.51358344113842169</v>
      </c>
      <c r="AA92" s="76">
        <f t="shared" si="3"/>
        <v>0.18712296003876527</v>
      </c>
    </row>
    <row r="93" spans="2:27" x14ac:dyDescent="0.25">
      <c r="B93" s="3" t="s">
        <v>289</v>
      </c>
      <c r="C93" s="7">
        <v>0.10996563573883161</v>
      </c>
      <c r="D93" s="7">
        <v>0.48797250859106528</v>
      </c>
      <c r="E93" s="7">
        <v>0.19587628865979381</v>
      </c>
      <c r="F93" s="8">
        <v>0.19243986254295534</v>
      </c>
      <c r="G93" s="9">
        <v>1.3745704467353952E-2</v>
      </c>
      <c r="H93" s="55">
        <v>0.59793814432989689</v>
      </c>
      <c r="I93" s="55">
        <v>0.19587628865979381</v>
      </c>
      <c r="J93" s="55">
        <v>0.2061855670103093</v>
      </c>
      <c r="K93" s="55">
        <v>0.39175257731958757</v>
      </c>
      <c r="M93" s="3" t="s">
        <v>289</v>
      </c>
      <c r="N93" s="7">
        <v>7.7619663648124185E-2</v>
      </c>
      <c r="O93" s="7">
        <v>0.4243208279430789</v>
      </c>
      <c r="P93" s="7">
        <v>0.19793014230271669</v>
      </c>
      <c r="Q93" s="7">
        <v>0.28201811125485121</v>
      </c>
      <c r="R93" s="8">
        <v>1.8111254851228976E-2</v>
      </c>
      <c r="S93" s="55">
        <v>0.50194049159120313</v>
      </c>
      <c r="T93" s="55">
        <v>0.19793014230271669</v>
      </c>
      <c r="U93" s="55">
        <v>0.30012936610608021</v>
      </c>
      <c r="V93" s="55">
        <v>0.20181112548512292</v>
      </c>
      <c r="X93" s="38" t="s">
        <v>289</v>
      </c>
      <c r="Y93" s="57">
        <v>0.39175257731958757</v>
      </c>
      <c r="Z93" s="57">
        <v>0.20181112548512292</v>
      </c>
      <c r="AA93" s="76">
        <f t="shared" si="3"/>
        <v>0.18994145183446465</v>
      </c>
    </row>
    <row r="94" spans="2:27" ht="24" x14ac:dyDescent="0.25">
      <c r="B94" s="3" t="s">
        <v>290</v>
      </c>
      <c r="C94" s="7">
        <v>6.8728522336769765E-2</v>
      </c>
      <c r="D94" s="7">
        <v>0.2611683848797251</v>
      </c>
      <c r="E94" s="7">
        <v>0.13402061855670103</v>
      </c>
      <c r="F94" s="8">
        <v>0.48109965635738833</v>
      </c>
      <c r="G94" s="9">
        <v>5.4982817869415807E-2</v>
      </c>
      <c r="H94" s="55">
        <v>0.32989690721649489</v>
      </c>
      <c r="I94" s="55">
        <v>0.13402061855670103</v>
      </c>
      <c r="J94" s="55">
        <v>0.53608247422680411</v>
      </c>
      <c r="K94" s="55">
        <v>-0.20618556701030921</v>
      </c>
      <c r="M94" s="3" t="s">
        <v>290</v>
      </c>
      <c r="N94" s="7">
        <v>4.1397153945666239E-2</v>
      </c>
      <c r="O94" s="7">
        <v>0.25743855109961189</v>
      </c>
      <c r="P94" s="7">
        <v>0.1500646830530401</v>
      </c>
      <c r="Q94" s="7">
        <v>0.47865459249676584</v>
      </c>
      <c r="R94" s="8">
        <v>7.2445019404915906E-2</v>
      </c>
      <c r="S94" s="55">
        <v>0.29883570504527812</v>
      </c>
      <c r="T94" s="55">
        <v>0.1500646830530401</v>
      </c>
      <c r="U94" s="55">
        <v>0.55109961190168177</v>
      </c>
      <c r="V94" s="55">
        <v>-0.25226390685640365</v>
      </c>
      <c r="X94" s="38" t="s">
        <v>290</v>
      </c>
      <c r="Y94" s="57">
        <v>-0.20618556701030921</v>
      </c>
      <c r="Z94" s="57">
        <v>-0.25226390685640365</v>
      </c>
      <c r="AA94" s="76">
        <f t="shared" si="3"/>
        <v>4.607833984609444E-2</v>
      </c>
    </row>
    <row r="95" spans="2:27" ht="24" x14ac:dyDescent="0.25">
      <c r="B95" s="3" t="s">
        <v>291</v>
      </c>
      <c r="C95" s="7">
        <v>0.1134020618556701</v>
      </c>
      <c r="D95" s="7">
        <v>0.3436426116838488</v>
      </c>
      <c r="E95" s="7">
        <v>0.1718213058419244</v>
      </c>
      <c r="F95" s="8">
        <v>0.31615120274914088</v>
      </c>
      <c r="G95" s="9">
        <v>5.4982817869415807E-2</v>
      </c>
      <c r="H95" s="55">
        <v>0.45704467353951889</v>
      </c>
      <c r="I95" s="55">
        <v>0.1718213058419244</v>
      </c>
      <c r="J95" s="55">
        <v>0.37113402061855671</v>
      </c>
      <c r="K95" s="55">
        <v>8.5910652920962172E-2</v>
      </c>
      <c r="M95" s="3" t="s">
        <v>291</v>
      </c>
      <c r="N95" s="7">
        <v>6.0802069857697282E-2</v>
      </c>
      <c r="O95" s="7">
        <v>0.2522639068564036</v>
      </c>
      <c r="P95" s="7">
        <v>0.18758085381630013</v>
      </c>
      <c r="Q95" s="7">
        <v>0.41655886157826649</v>
      </c>
      <c r="R95" s="8">
        <v>8.2794307891332478E-2</v>
      </c>
      <c r="S95" s="55">
        <v>0.31306597671410086</v>
      </c>
      <c r="T95" s="55">
        <v>0.18758085381630013</v>
      </c>
      <c r="U95" s="55">
        <v>0.49935316946959896</v>
      </c>
      <c r="V95" s="55">
        <v>-0.1862871927554981</v>
      </c>
      <c r="X95" s="38" t="s">
        <v>291</v>
      </c>
      <c r="Y95" s="57">
        <v>8.5910652920962172E-2</v>
      </c>
      <c r="Z95" s="57">
        <v>-0.1862871927554981</v>
      </c>
      <c r="AA95" s="76">
        <f t="shared" si="3"/>
        <v>0.27219784567646027</v>
      </c>
    </row>
    <row r="96" spans="2:27" ht="24" x14ac:dyDescent="0.25">
      <c r="B96" s="3" t="s">
        <v>292</v>
      </c>
      <c r="C96" s="7">
        <v>0.17869415807560138</v>
      </c>
      <c r="D96" s="7">
        <v>0.32989690721649484</v>
      </c>
      <c r="E96" s="7">
        <v>0.24054982817869416</v>
      </c>
      <c r="F96" s="8">
        <v>0.18213058419243985</v>
      </c>
      <c r="G96" s="9">
        <v>6.8728522336769765E-2</v>
      </c>
      <c r="H96" s="55">
        <v>0.50859106529209619</v>
      </c>
      <c r="I96" s="55">
        <v>0.24054982817869416</v>
      </c>
      <c r="J96" s="55">
        <v>0.25085910652920962</v>
      </c>
      <c r="K96" s="55">
        <v>0.25773195876288657</v>
      </c>
      <c r="M96" s="3" t="s">
        <v>292</v>
      </c>
      <c r="N96" s="7">
        <v>0.24708926261319533</v>
      </c>
      <c r="O96" s="7">
        <v>0.32082794307891332</v>
      </c>
      <c r="P96" s="7">
        <v>0.19922380336351875</v>
      </c>
      <c r="Q96" s="7">
        <v>0.15523932729624837</v>
      </c>
      <c r="R96" s="8">
        <v>7.7619663648124185E-2</v>
      </c>
      <c r="S96" s="55">
        <v>0.56791720569210868</v>
      </c>
      <c r="T96" s="55">
        <v>0.19922380336351875</v>
      </c>
      <c r="U96" s="55">
        <v>0.23285899094437257</v>
      </c>
      <c r="V96" s="55">
        <v>0.33505821474773612</v>
      </c>
      <c r="X96" s="38" t="s">
        <v>292</v>
      </c>
      <c r="Y96" s="57">
        <v>0.25773195876288657</v>
      </c>
      <c r="Z96" s="57">
        <v>0.33505821474773612</v>
      </c>
      <c r="AA96" s="76">
        <f t="shared" si="3"/>
        <v>-7.7326255984849546E-2</v>
      </c>
    </row>
    <row r="97" spans="2:27" x14ac:dyDescent="0.25">
      <c r="B97" s="3" t="s">
        <v>293</v>
      </c>
      <c r="C97" s="7">
        <v>0.19243986254295534</v>
      </c>
      <c r="D97" s="7">
        <v>0.47766323024054985</v>
      </c>
      <c r="E97" s="7">
        <v>5.8419243986254296E-2</v>
      </c>
      <c r="F97" s="8">
        <v>0.20274914089347079</v>
      </c>
      <c r="G97" s="9">
        <v>6.8728522336769765E-2</v>
      </c>
      <c r="H97" s="55">
        <v>0.67010309278350522</v>
      </c>
      <c r="I97" s="55">
        <v>5.8419243986254296E-2</v>
      </c>
      <c r="J97" s="55">
        <v>0.27147766323024058</v>
      </c>
      <c r="K97" s="55">
        <v>0.39862542955326463</v>
      </c>
      <c r="M97" s="3" t="s">
        <v>293</v>
      </c>
      <c r="N97" s="7">
        <v>0.2613195342820181</v>
      </c>
      <c r="O97" s="7">
        <v>0.43208279430789132</v>
      </c>
      <c r="P97" s="7">
        <v>5.3040103492884863E-2</v>
      </c>
      <c r="Q97" s="7">
        <v>0.21733505821474774</v>
      </c>
      <c r="R97" s="8">
        <v>3.6222509702457953E-2</v>
      </c>
      <c r="S97" s="55">
        <v>0.69340232858990936</v>
      </c>
      <c r="T97" s="55">
        <v>5.3040103492884863E-2</v>
      </c>
      <c r="U97" s="55">
        <v>0.25355756791720568</v>
      </c>
      <c r="V97" s="55">
        <v>0.43984476067270367</v>
      </c>
      <c r="X97" s="38" t="s">
        <v>293</v>
      </c>
      <c r="Y97" s="57">
        <v>0.39862542955326463</v>
      </c>
      <c r="Z97" s="57">
        <v>0.43984476067270367</v>
      </c>
      <c r="AA97" s="76">
        <f t="shared" si="3"/>
        <v>-4.121933111943904E-2</v>
      </c>
    </row>
    <row r="98" spans="2:27" ht="36" x14ac:dyDescent="0.25">
      <c r="B98" s="3" t="s">
        <v>294</v>
      </c>
      <c r="C98" s="7">
        <v>0.26460481099656358</v>
      </c>
      <c r="D98" s="7">
        <v>0.53264604810996563</v>
      </c>
      <c r="E98" s="7">
        <v>0.10309278350515463</v>
      </c>
      <c r="F98" s="8">
        <v>8.9347079037800689E-2</v>
      </c>
      <c r="G98" s="9">
        <v>1.0309278350515464E-2</v>
      </c>
      <c r="H98" s="55">
        <v>0.79725085910652926</v>
      </c>
      <c r="I98" s="55">
        <v>0.10309278350515463</v>
      </c>
      <c r="J98" s="55">
        <v>9.9656357388316158E-2</v>
      </c>
      <c r="K98" s="55">
        <v>0.69759450171821313</v>
      </c>
      <c r="M98" s="3" t="s">
        <v>294</v>
      </c>
      <c r="N98" s="7">
        <v>0.1461836998706339</v>
      </c>
      <c r="O98" s="7">
        <v>0.54333764553686936</v>
      </c>
      <c r="P98" s="7">
        <v>0.1591203104786546</v>
      </c>
      <c r="Q98" s="7">
        <v>0.13454075032341525</v>
      </c>
      <c r="R98" s="8">
        <v>1.6817593790426907E-2</v>
      </c>
      <c r="S98" s="55">
        <v>0.68952134540750332</v>
      </c>
      <c r="T98" s="55">
        <v>0.1591203104786546</v>
      </c>
      <c r="U98" s="55">
        <v>0.15135834411384216</v>
      </c>
      <c r="V98" s="55">
        <v>0.53816300129366113</v>
      </c>
      <c r="X98" s="38" t="s">
        <v>294</v>
      </c>
      <c r="Y98" s="57">
        <v>0.69759450171821313</v>
      </c>
      <c r="Z98" s="57">
        <v>0.53816300129366113</v>
      </c>
      <c r="AA98" s="76">
        <f t="shared" si="3"/>
        <v>0.15943150042455201</v>
      </c>
    </row>
    <row r="99" spans="2:27" ht="24" x14ac:dyDescent="0.25">
      <c r="B99" s="3" t="s">
        <v>295</v>
      </c>
      <c r="C99" s="7">
        <v>0.1718213058419244</v>
      </c>
      <c r="D99" s="7">
        <v>0.48109965635738833</v>
      </c>
      <c r="E99" s="7">
        <v>0.12371134020618557</v>
      </c>
      <c r="F99" s="8">
        <v>0.19587628865979381</v>
      </c>
      <c r="G99" s="9">
        <v>2.7491408934707903E-2</v>
      </c>
      <c r="H99" s="55">
        <v>0.65292096219931273</v>
      </c>
      <c r="I99" s="55">
        <v>0.12371134020618557</v>
      </c>
      <c r="J99" s="55">
        <v>0.2233676975945017</v>
      </c>
      <c r="K99" s="55">
        <v>0.42955326460481102</v>
      </c>
      <c r="M99" s="3" t="s">
        <v>295</v>
      </c>
      <c r="N99" s="7">
        <v>5.6921086675291076E-2</v>
      </c>
      <c r="O99" s="7">
        <v>0.36222509702457956</v>
      </c>
      <c r="P99" s="7">
        <v>0.12160413971539456</v>
      </c>
      <c r="Q99" s="7">
        <v>0.37774902975420438</v>
      </c>
      <c r="R99" s="8">
        <v>8.1500646830530404E-2</v>
      </c>
      <c r="S99" s="55">
        <v>0.41914618369987061</v>
      </c>
      <c r="T99" s="55">
        <v>0.12160413971539456</v>
      </c>
      <c r="U99" s="55">
        <v>0.45924967658473481</v>
      </c>
      <c r="V99" s="55">
        <v>-4.01034928848642E-2</v>
      </c>
      <c r="X99" s="38" t="s">
        <v>295</v>
      </c>
      <c r="Y99" s="57">
        <v>0.42955326460481102</v>
      </c>
      <c r="Z99" s="57">
        <v>-4.01034928848642E-2</v>
      </c>
      <c r="AA99" s="76">
        <f t="shared" si="3"/>
        <v>0.46965675748967523</v>
      </c>
    </row>
    <row r="100" spans="2:27" x14ac:dyDescent="0.25">
      <c r="B100" s="25" t="s">
        <v>296</v>
      </c>
      <c r="C100" s="10">
        <v>0.15807560137457044</v>
      </c>
      <c r="D100" s="10">
        <v>0.58762886597938147</v>
      </c>
      <c r="E100" s="10">
        <v>0.14776632302405499</v>
      </c>
      <c r="F100" s="11">
        <v>8.5910652920962199E-2</v>
      </c>
      <c r="G100" s="12">
        <v>2.0618556701030927E-2</v>
      </c>
      <c r="H100" s="55">
        <v>0.74570446735395191</v>
      </c>
      <c r="I100" s="55">
        <v>0.14776632302405499</v>
      </c>
      <c r="J100" s="55">
        <v>0.10652920962199312</v>
      </c>
      <c r="K100" s="55">
        <v>0.63917525773195882</v>
      </c>
      <c r="M100" s="25" t="s">
        <v>296</v>
      </c>
      <c r="N100" s="10">
        <v>9.8318240620957315E-2</v>
      </c>
      <c r="O100" s="10">
        <v>0.52393272962483828</v>
      </c>
      <c r="P100" s="10">
        <v>0.2147477360931436</v>
      </c>
      <c r="Q100" s="10">
        <v>0.13583441138421734</v>
      </c>
      <c r="R100" s="11">
        <v>2.7166882276843468E-2</v>
      </c>
      <c r="S100" s="55">
        <v>0.62225097024579556</v>
      </c>
      <c r="T100" s="55">
        <v>0.2147477360931436</v>
      </c>
      <c r="U100" s="55">
        <v>0.16300129366106081</v>
      </c>
      <c r="V100" s="55">
        <v>0.45924967658473476</v>
      </c>
      <c r="X100" s="38" t="s">
        <v>296</v>
      </c>
      <c r="Y100" s="57">
        <v>0.63917525773195882</v>
      </c>
      <c r="Z100" s="57">
        <v>0.45924967658473476</v>
      </c>
      <c r="AA100" s="76">
        <f t="shared" si="3"/>
        <v>0.17992558114722407</v>
      </c>
    </row>
    <row r="101" spans="2:27" ht="24" x14ac:dyDescent="0.25">
      <c r="B101" s="6" t="s">
        <v>297</v>
      </c>
      <c r="C101" s="13">
        <v>0.36769759450171824</v>
      </c>
      <c r="D101" s="13">
        <v>0.46048109965635736</v>
      </c>
      <c r="E101" s="13">
        <v>0.11683848797250859</v>
      </c>
      <c r="F101" s="14">
        <v>3.7800687285223365E-2</v>
      </c>
      <c r="G101" s="15">
        <v>1.7182130584192441E-2</v>
      </c>
      <c r="H101" s="55">
        <v>0.82817869415807555</v>
      </c>
      <c r="I101" s="55">
        <v>0.11683848797250859</v>
      </c>
      <c r="J101" s="55">
        <v>5.4982817869415807E-2</v>
      </c>
      <c r="K101" s="55">
        <v>0.77319587628865971</v>
      </c>
      <c r="M101" s="6" t="s">
        <v>297</v>
      </c>
      <c r="N101" s="13">
        <v>0.35316946959896506</v>
      </c>
      <c r="O101" s="13">
        <v>0.49288486416558863</v>
      </c>
      <c r="P101" s="13">
        <v>9.8318240620957315E-2</v>
      </c>
      <c r="Q101" s="13">
        <v>4.0103492884864166E-2</v>
      </c>
      <c r="R101" s="14">
        <v>1.5523932729624839E-2</v>
      </c>
      <c r="S101" s="55">
        <v>0.84605433376455363</v>
      </c>
      <c r="T101" s="55">
        <v>9.8318240620957315E-2</v>
      </c>
      <c r="U101" s="55">
        <v>5.5627425614489003E-2</v>
      </c>
      <c r="V101" s="55">
        <v>0.79042690815006467</v>
      </c>
      <c r="X101" s="38" t="s">
        <v>297</v>
      </c>
      <c r="Y101" s="57">
        <v>0.77319587628865971</v>
      </c>
      <c r="Z101" s="57">
        <v>0.79042690815006467</v>
      </c>
      <c r="AA101" s="76">
        <f t="shared" si="3"/>
        <v>-1.7231031861404955E-2</v>
      </c>
    </row>
  </sheetData>
  <conditionalFormatting sqref="Y6:Z25">
    <cfRule type="colorScale" priority="7">
      <colorScale>
        <cfvo type="min"/>
        <cfvo type="percentile" val="50"/>
        <cfvo type="max"/>
        <color rgb="FFF8696B"/>
        <color rgb="FFFFEB84"/>
        <color rgb="FF63BE7B"/>
      </colorScale>
    </cfRule>
  </conditionalFormatting>
  <conditionalFormatting sqref="Y31:Z50">
    <cfRule type="colorScale" priority="3">
      <colorScale>
        <cfvo type="min"/>
        <cfvo type="percentile" val="50"/>
        <cfvo type="max"/>
        <color rgb="FFF8696B"/>
        <color rgb="FFFFEB84"/>
        <color rgb="FF63BE7B"/>
      </colorScale>
    </cfRule>
  </conditionalFormatting>
  <conditionalFormatting sqref="Y56:Z75">
    <cfRule type="colorScale" priority="2">
      <colorScale>
        <cfvo type="min"/>
        <cfvo type="percentile" val="50"/>
        <cfvo type="max"/>
        <color rgb="FFF8696B"/>
        <color rgb="FFFFEB84"/>
        <color rgb="FF63BE7B"/>
      </colorScale>
    </cfRule>
  </conditionalFormatting>
  <conditionalFormatting sqref="Y82:Z101">
    <cfRule type="colorScale" priority="1">
      <colorScale>
        <cfvo type="min"/>
        <cfvo type="percentile" val="50"/>
        <cfvo type="max"/>
        <color rgb="FFF8696B"/>
        <color rgb="FFFFEB84"/>
        <color rgb="FF63BE7B"/>
      </colorScale>
    </cfRule>
  </conditionalFormatting>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838EE-F5EA-4621-B4FD-F4A93B7C1B14}">
  <sheetPr>
    <tabColor theme="8"/>
  </sheetPr>
  <dimension ref="B1:AB101"/>
  <sheetViews>
    <sheetView topLeftCell="A34" workbookViewId="0">
      <selection activeCell="B53" sqref="B53"/>
    </sheetView>
  </sheetViews>
  <sheetFormatPr defaultRowHeight="15" x14ac:dyDescent="0.25"/>
  <cols>
    <col min="2" max="2" width="37.75" customWidth="1"/>
    <col min="13" max="13" width="41.125" customWidth="1"/>
    <col min="24" max="24" width="46.5" customWidth="1"/>
    <col min="25" max="26" width="12.875" customWidth="1"/>
    <col min="27" max="27" width="13" customWidth="1"/>
  </cols>
  <sheetData>
    <row r="1" spans="2:28" ht="13.9" x14ac:dyDescent="0.25">
      <c r="AA1" t="s">
        <v>417</v>
      </c>
    </row>
    <row r="2" spans="2:28" ht="13.9" x14ac:dyDescent="0.25">
      <c r="AA2" s="78"/>
      <c r="AB2" t="s">
        <v>415</v>
      </c>
    </row>
    <row r="3" spans="2:28" ht="13.9" x14ac:dyDescent="0.25">
      <c r="B3" s="18" t="s">
        <v>423</v>
      </c>
      <c r="M3" s="74" t="s">
        <v>387</v>
      </c>
      <c r="AA3" s="79"/>
      <c r="AB3" t="s">
        <v>416</v>
      </c>
    </row>
    <row r="4" spans="2:28" ht="13.9" x14ac:dyDescent="0.25">
      <c r="X4" t="s">
        <v>268</v>
      </c>
      <c r="Y4">
        <v>336</v>
      </c>
      <c r="Z4">
        <v>728</v>
      </c>
    </row>
    <row r="5" spans="2:28" ht="22.9" x14ac:dyDescent="0.25">
      <c r="B5" s="52"/>
      <c r="C5" s="54" t="s">
        <v>97</v>
      </c>
      <c r="D5" s="54" t="s">
        <v>98</v>
      </c>
      <c r="E5" s="54" t="s">
        <v>57</v>
      </c>
      <c r="F5" s="53" t="s">
        <v>99</v>
      </c>
      <c r="G5" s="51" t="s">
        <v>100</v>
      </c>
      <c r="H5" s="26" t="s">
        <v>298</v>
      </c>
      <c r="I5" s="26" t="s">
        <v>299</v>
      </c>
      <c r="J5" s="26" t="s">
        <v>300</v>
      </c>
      <c r="K5" s="27" t="s">
        <v>301</v>
      </c>
      <c r="M5" s="52"/>
      <c r="N5" s="54" t="s">
        <v>97</v>
      </c>
      <c r="O5" s="54" t="s">
        <v>98</v>
      </c>
      <c r="P5" s="54" t="s">
        <v>57</v>
      </c>
      <c r="Q5" s="54" t="s">
        <v>99</v>
      </c>
      <c r="R5" s="53" t="s">
        <v>100</v>
      </c>
      <c r="S5" s="26" t="s">
        <v>298</v>
      </c>
      <c r="T5" s="26" t="s">
        <v>299</v>
      </c>
      <c r="U5" s="26" t="s">
        <v>300</v>
      </c>
      <c r="V5" s="27" t="s">
        <v>301</v>
      </c>
      <c r="X5" s="56"/>
      <c r="Y5" s="48" t="s">
        <v>2</v>
      </c>
      <c r="Z5" s="48" t="s">
        <v>397</v>
      </c>
      <c r="AA5" s="47" t="s">
        <v>398</v>
      </c>
    </row>
    <row r="6" spans="2:28" ht="13.9" x14ac:dyDescent="0.25">
      <c r="B6" s="3" t="s">
        <v>278</v>
      </c>
      <c r="C6" s="7">
        <v>0.38690476190476192</v>
      </c>
      <c r="D6" s="7">
        <v>0.54166666666666663</v>
      </c>
      <c r="E6" s="7">
        <v>4.1666666666666664E-2</v>
      </c>
      <c r="F6" s="8">
        <v>2.976190476190476E-2</v>
      </c>
      <c r="G6" s="9">
        <v>0</v>
      </c>
      <c r="H6" s="55">
        <v>0.9285714285714286</v>
      </c>
      <c r="I6" s="55">
        <v>4.1666666666666664E-2</v>
      </c>
      <c r="J6" s="55">
        <v>2.976190476190476E-2</v>
      </c>
      <c r="K6" s="55">
        <v>0.89880952380952384</v>
      </c>
      <c r="M6" s="3" t="s">
        <v>278</v>
      </c>
      <c r="N6" s="7">
        <v>0.39423076923076922</v>
      </c>
      <c r="O6" s="7">
        <v>0.53296703296703296</v>
      </c>
      <c r="P6" s="7">
        <v>6.1813186813186816E-2</v>
      </c>
      <c r="Q6" s="7">
        <v>1.098901098901099E-2</v>
      </c>
      <c r="R6" s="8">
        <v>0</v>
      </c>
      <c r="S6" s="55">
        <v>0.92719780219780223</v>
      </c>
      <c r="T6" s="55">
        <v>6.1813186813186816E-2</v>
      </c>
      <c r="U6" s="55">
        <v>1.098901098901099E-2</v>
      </c>
      <c r="V6" s="55">
        <v>0.91620879120879128</v>
      </c>
      <c r="X6" s="38" t="s">
        <v>278</v>
      </c>
      <c r="Y6" s="58">
        <v>0.9285714285714286</v>
      </c>
      <c r="Z6" s="58">
        <v>0.92719780219780223</v>
      </c>
      <c r="AA6" s="77">
        <f>Y6-Z6</f>
        <v>1.3736263736263687E-3</v>
      </c>
    </row>
    <row r="7" spans="2:28" x14ac:dyDescent="0.25">
      <c r="B7" s="3" t="s">
        <v>279</v>
      </c>
      <c r="C7" s="7">
        <v>0.12202380952380952</v>
      </c>
      <c r="D7" s="7">
        <v>0.47916666666666669</v>
      </c>
      <c r="E7" s="7">
        <v>0.16369047619047619</v>
      </c>
      <c r="F7" s="8">
        <v>0.20535714285714285</v>
      </c>
      <c r="G7" s="9">
        <v>2.976190476190476E-2</v>
      </c>
      <c r="H7" s="55">
        <v>0.60119047619047616</v>
      </c>
      <c r="I7" s="55">
        <v>0.16369047619047619</v>
      </c>
      <c r="J7" s="55">
        <v>0.23511904761904762</v>
      </c>
      <c r="K7" s="55">
        <v>0.36607142857142855</v>
      </c>
      <c r="M7" s="3" t="s">
        <v>279</v>
      </c>
      <c r="N7" s="7">
        <v>8.5164835164835168E-2</v>
      </c>
      <c r="O7" s="7">
        <v>0.39560439560439559</v>
      </c>
      <c r="P7" s="7">
        <v>0.13186813186813187</v>
      </c>
      <c r="Q7" s="7">
        <v>0.33791208791208793</v>
      </c>
      <c r="R7" s="8">
        <v>4.9450549450549448E-2</v>
      </c>
      <c r="S7" s="55">
        <v>0.48076923076923073</v>
      </c>
      <c r="T7" s="55">
        <v>0.13186813186813187</v>
      </c>
      <c r="U7" s="55">
        <v>0.38736263736263737</v>
      </c>
      <c r="V7" s="55">
        <v>9.3406593406593352E-2</v>
      </c>
      <c r="X7" s="38" t="s">
        <v>279</v>
      </c>
      <c r="Y7" s="58">
        <v>0.60119047619047616</v>
      </c>
      <c r="Z7" s="58">
        <v>0.48076923076923073</v>
      </c>
      <c r="AA7" s="77">
        <f t="shared" ref="AA7:AA25" si="0">Y7-Z7</f>
        <v>0.12042124542124544</v>
      </c>
    </row>
    <row r="8" spans="2:28" x14ac:dyDescent="0.25">
      <c r="B8" s="3" t="s">
        <v>280</v>
      </c>
      <c r="C8" s="7">
        <v>9.8214285714285712E-2</v>
      </c>
      <c r="D8" s="7">
        <v>0.45238095238095238</v>
      </c>
      <c r="E8" s="7">
        <v>0.22321428571428573</v>
      </c>
      <c r="F8" s="8">
        <v>0.22321428571428573</v>
      </c>
      <c r="G8" s="9">
        <v>2.976190476190476E-3</v>
      </c>
      <c r="H8" s="55">
        <v>0.55059523809523814</v>
      </c>
      <c r="I8" s="55">
        <v>0.22321428571428573</v>
      </c>
      <c r="J8" s="55">
        <v>0.22619047619047619</v>
      </c>
      <c r="K8" s="55">
        <v>0.32440476190476197</v>
      </c>
      <c r="M8" s="3" t="s">
        <v>280</v>
      </c>
      <c r="N8" s="7">
        <v>0.17445054945054944</v>
      </c>
      <c r="O8" s="7">
        <v>0.5714285714285714</v>
      </c>
      <c r="P8" s="7">
        <v>0.14423076923076922</v>
      </c>
      <c r="Q8" s="7">
        <v>0.10027472527472528</v>
      </c>
      <c r="R8" s="8">
        <v>9.6153846153846159E-3</v>
      </c>
      <c r="S8" s="55">
        <v>0.74587912087912089</v>
      </c>
      <c r="T8" s="55">
        <v>0.14423076923076922</v>
      </c>
      <c r="U8" s="55">
        <v>0.10989010989010989</v>
      </c>
      <c r="V8" s="55">
        <v>0.63598901098901095</v>
      </c>
      <c r="X8" s="38" t="s">
        <v>280</v>
      </c>
      <c r="Y8" s="58">
        <v>0.55059523809523814</v>
      </c>
      <c r="Z8" s="58">
        <v>0.74587912087912089</v>
      </c>
      <c r="AA8" s="77">
        <f t="shared" si="0"/>
        <v>-0.19528388278388276</v>
      </c>
    </row>
    <row r="9" spans="2:28" ht="13.9" x14ac:dyDescent="0.25">
      <c r="B9" s="3" t="s">
        <v>281</v>
      </c>
      <c r="C9" s="7">
        <v>4.4642857142857144E-2</v>
      </c>
      <c r="D9" s="7">
        <v>0.31547619047619047</v>
      </c>
      <c r="E9" s="7">
        <v>0.16964285714285715</v>
      </c>
      <c r="F9" s="8">
        <v>0.43154761904761907</v>
      </c>
      <c r="G9" s="9">
        <v>3.8690476190476192E-2</v>
      </c>
      <c r="H9" s="55">
        <v>0.36011904761904762</v>
      </c>
      <c r="I9" s="55">
        <v>0.16964285714285715</v>
      </c>
      <c r="J9" s="55">
        <v>0.47023809523809523</v>
      </c>
      <c r="K9" s="55">
        <v>-0.11011904761904762</v>
      </c>
      <c r="M9" s="3" t="s">
        <v>281</v>
      </c>
      <c r="N9" s="7">
        <v>5.9065934065934064E-2</v>
      </c>
      <c r="O9" s="7">
        <v>0.37087912087912089</v>
      </c>
      <c r="P9" s="7">
        <v>0.18956043956043955</v>
      </c>
      <c r="Q9" s="7">
        <v>0.34203296703296704</v>
      </c>
      <c r="R9" s="8">
        <v>3.8461538461538464E-2</v>
      </c>
      <c r="S9" s="55">
        <v>0.42994505494505497</v>
      </c>
      <c r="T9" s="55">
        <v>0.18956043956043955</v>
      </c>
      <c r="U9" s="55">
        <v>0.38049450549450547</v>
      </c>
      <c r="V9" s="55">
        <v>4.9450549450549497E-2</v>
      </c>
      <c r="X9" s="38" t="s">
        <v>281</v>
      </c>
      <c r="Y9" s="58">
        <v>0.36011904761904762</v>
      </c>
      <c r="Z9" s="58">
        <v>0.42994505494505497</v>
      </c>
      <c r="AA9" s="77">
        <f t="shared" si="0"/>
        <v>-6.9826007326007355E-2</v>
      </c>
    </row>
    <row r="10" spans="2:28" ht="24" x14ac:dyDescent="0.25">
      <c r="B10" s="3" t="s">
        <v>282</v>
      </c>
      <c r="C10" s="7">
        <v>0.22023809523809523</v>
      </c>
      <c r="D10" s="7">
        <v>0.54761904761904767</v>
      </c>
      <c r="E10" s="7">
        <v>0.13095238095238096</v>
      </c>
      <c r="F10" s="8">
        <v>9.5238095238095233E-2</v>
      </c>
      <c r="G10" s="9">
        <v>5.9523809523809521E-3</v>
      </c>
      <c r="H10" s="55">
        <v>0.7678571428571429</v>
      </c>
      <c r="I10" s="55">
        <v>0.13095238095238096</v>
      </c>
      <c r="J10" s="55">
        <v>0.10119047619047619</v>
      </c>
      <c r="K10" s="55">
        <v>0.66666666666666674</v>
      </c>
      <c r="M10" s="3" t="s">
        <v>282</v>
      </c>
      <c r="N10" s="7">
        <v>0.19780219780219779</v>
      </c>
      <c r="O10" s="7">
        <v>0.46840659340659341</v>
      </c>
      <c r="P10" s="7">
        <v>0.14148351648351648</v>
      </c>
      <c r="Q10" s="7">
        <v>0.1662087912087912</v>
      </c>
      <c r="R10" s="8">
        <v>2.60989010989011E-2</v>
      </c>
      <c r="S10" s="55">
        <v>0.66620879120879117</v>
      </c>
      <c r="T10" s="55">
        <v>0.14148351648351648</v>
      </c>
      <c r="U10" s="55">
        <v>0.19230769230769229</v>
      </c>
      <c r="V10" s="55">
        <v>0.47390109890109888</v>
      </c>
      <c r="X10" s="38" t="s">
        <v>282</v>
      </c>
      <c r="Y10" s="58">
        <v>0.7678571428571429</v>
      </c>
      <c r="Z10" s="58">
        <v>0.66620879120879117</v>
      </c>
      <c r="AA10" s="77">
        <f t="shared" si="0"/>
        <v>0.10164835164835173</v>
      </c>
    </row>
    <row r="11" spans="2:28" ht="13.9" x14ac:dyDescent="0.25">
      <c r="B11" s="3" t="s">
        <v>283</v>
      </c>
      <c r="C11" s="7">
        <v>0.46726190476190477</v>
      </c>
      <c r="D11" s="7">
        <v>0.48214285714285715</v>
      </c>
      <c r="E11" s="7">
        <v>3.8690476190476192E-2</v>
      </c>
      <c r="F11" s="8">
        <v>8.9285714285714281E-3</v>
      </c>
      <c r="G11" s="9">
        <v>2.976190476190476E-3</v>
      </c>
      <c r="H11" s="55">
        <v>0.94940476190476186</v>
      </c>
      <c r="I11" s="55">
        <v>3.8690476190476192E-2</v>
      </c>
      <c r="J11" s="55">
        <v>1.1904761904761904E-2</v>
      </c>
      <c r="K11" s="55">
        <v>0.9375</v>
      </c>
      <c r="M11" s="3" t="s">
        <v>283</v>
      </c>
      <c r="N11" s="7">
        <v>0.48214285714285715</v>
      </c>
      <c r="O11" s="7">
        <v>0.47527472527472525</v>
      </c>
      <c r="P11" s="7">
        <v>3.4340659340659344E-2</v>
      </c>
      <c r="Q11" s="7">
        <v>6.868131868131868E-3</v>
      </c>
      <c r="R11" s="8">
        <v>1.3736263736263737E-3</v>
      </c>
      <c r="S11" s="55">
        <v>0.95741758241758235</v>
      </c>
      <c r="T11" s="55">
        <v>3.4340659340659344E-2</v>
      </c>
      <c r="U11" s="55">
        <v>8.241758241758242E-3</v>
      </c>
      <c r="V11" s="55">
        <v>0.94917582417582413</v>
      </c>
      <c r="X11" s="38" t="s">
        <v>283</v>
      </c>
      <c r="Y11" s="58">
        <v>0.94940476190476186</v>
      </c>
      <c r="Z11" s="58">
        <v>0.95741758241758235</v>
      </c>
      <c r="AA11" s="77">
        <f t="shared" si="0"/>
        <v>-8.0128205128204844E-3</v>
      </c>
    </row>
    <row r="12" spans="2:28" ht="13.9" x14ac:dyDescent="0.25">
      <c r="B12" s="3" t="s">
        <v>284</v>
      </c>
      <c r="C12" s="7">
        <v>0.13095238095238096</v>
      </c>
      <c r="D12" s="7">
        <v>0.5892857142857143</v>
      </c>
      <c r="E12" s="7">
        <v>0.16964285714285715</v>
      </c>
      <c r="F12" s="8">
        <v>9.5238095238095233E-2</v>
      </c>
      <c r="G12" s="9">
        <v>1.488095238095238E-2</v>
      </c>
      <c r="H12" s="55">
        <v>0.72023809523809523</v>
      </c>
      <c r="I12" s="55">
        <v>0.16964285714285715</v>
      </c>
      <c r="J12" s="55">
        <v>0.11011904761904762</v>
      </c>
      <c r="K12" s="55">
        <v>0.61011904761904767</v>
      </c>
      <c r="M12" s="3" t="s">
        <v>284</v>
      </c>
      <c r="N12" s="7">
        <v>0.24725274725274726</v>
      </c>
      <c r="O12" s="7">
        <v>0.60302197802197799</v>
      </c>
      <c r="P12" s="7">
        <v>0.11126373626373626</v>
      </c>
      <c r="Q12" s="7">
        <v>3.5714285714285712E-2</v>
      </c>
      <c r="R12" s="8">
        <v>2.7472527472527475E-3</v>
      </c>
      <c r="S12" s="55">
        <v>0.85027472527472525</v>
      </c>
      <c r="T12" s="55">
        <v>0.11126373626373626</v>
      </c>
      <c r="U12" s="55">
        <v>3.8461538461538457E-2</v>
      </c>
      <c r="V12" s="55">
        <v>0.81181318681318682</v>
      </c>
      <c r="X12" s="38" t="s">
        <v>284</v>
      </c>
      <c r="Y12" s="58">
        <v>0.72023809523809523</v>
      </c>
      <c r="Z12" s="58">
        <v>0.85027472527472525</v>
      </c>
      <c r="AA12" s="77">
        <f t="shared" si="0"/>
        <v>-0.13003663003663002</v>
      </c>
    </row>
    <row r="13" spans="2:28" ht="22.9" x14ac:dyDescent="0.25">
      <c r="B13" s="3" t="s">
        <v>285</v>
      </c>
      <c r="C13" s="7">
        <v>9.8214285714285712E-2</v>
      </c>
      <c r="D13" s="7">
        <v>0.33035714285714285</v>
      </c>
      <c r="E13" s="7">
        <v>0.17559523809523808</v>
      </c>
      <c r="F13" s="8">
        <v>0.35714285714285715</v>
      </c>
      <c r="G13" s="9">
        <v>3.8690476190476192E-2</v>
      </c>
      <c r="H13" s="55">
        <v>0.42857142857142855</v>
      </c>
      <c r="I13" s="55">
        <v>0.17559523809523808</v>
      </c>
      <c r="J13" s="55">
        <v>0.39583333333333337</v>
      </c>
      <c r="K13" s="55">
        <v>3.2738095238095177E-2</v>
      </c>
      <c r="M13" s="3" t="s">
        <v>285</v>
      </c>
      <c r="N13" s="7">
        <v>0.11675824175824176</v>
      </c>
      <c r="O13" s="7">
        <v>0.47939560439560441</v>
      </c>
      <c r="P13" s="7">
        <v>0.19230769230769232</v>
      </c>
      <c r="Q13" s="7">
        <v>0.19917582417582416</v>
      </c>
      <c r="R13" s="8">
        <v>1.2362637362637362E-2</v>
      </c>
      <c r="S13" s="55">
        <v>0.59615384615384615</v>
      </c>
      <c r="T13" s="55">
        <v>0.19230769230769232</v>
      </c>
      <c r="U13" s="55">
        <v>0.21153846153846154</v>
      </c>
      <c r="V13" s="55">
        <v>0.38461538461538458</v>
      </c>
      <c r="X13" s="38" t="s">
        <v>285</v>
      </c>
      <c r="Y13" s="58">
        <v>0.42857142857142855</v>
      </c>
      <c r="Z13" s="58">
        <v>0.59615384615384615</v>
      </c>
      <c r="AA13" s="77">
        <f t="shared" si="0"/>
        <v>-0.1675824175824176</v>
      </c>
    </row>
    <row r="14" spans="2:28" ht="22.9" x14ac:dyDescent="0.25">
      <c r="B14" s="3" t="s">
        <v>286</v>
      </c>
      <c r="C14" s="7">
        <v>0.13392857142857142</v>
      </c>
      <c r="D14" s="7">
        <v>0.61904761904761907</v>
      </c>
      <c r="E14" s="7">
        <v>0.19047619047619047</v>
      </c>
      <c r="F14" s="8">
        <v>5.0595238095238096E-2</v>
      </c>
      <c r="G14" s="9">
        <v>5.9523809523809521E-3</v>
      </c>
      <c r="H14" s="55">
        <v>0.75297619047619047</v>
      </c>
      <c r="I14" s="55">
        <v>0.19047619047619047</v>
      </c>
      <c r="J14" s="55">
        <v>5.6547619047619048E-2</v>
      </c>
      <c r="K14" s="55">
        <v>0.6964285714285714</v>
      </c>
      <c r="M14" s="3" t="s">
        <v>286</v>
      </c>
      <c r="N14" s="7">
        <v>0.2087912087912088</v>
      </c>
      <c r="O14" s="7">
        <v>0.60851648351648346</v>
      </c>
      <c r="P14" s="7">
        <v>0.125</v>
      </c>
      <c r="Q14" s="7">
        <v>5.4945054945054944E-2</v>
      </c>
      <c r="R14" s="8">
        <v>2.7472527472527475E-3</v>
      </c>
      <c r="S14" s="55">
        <v>0.81730769230769229</v>
      </c>
      <c r="T14" s="55">
        <v>0.125</v>
      </c>
      <c r="U14" s="55">
        <v>5.7692307692307689E-2</v>
      </c>
      <c r="V14" s="55">
        <v>0.75961538461538458</v>
      </c>
      <c r="X14" s="38" t="s">
        <v>286</v>
      </c>
      <c r="Y14" s="58">
        <v>0.75297619047619047</v>
      </c>
      <c r="Z14" s="58">
        <v>0.81730769230769229</v>
      </c>
      <c r="AA14" s="77">
        <f t="shared" si="0"/>
        <v>-6.4331501831501825E-2</v>
      </c>
    </row>
    <row r="15" spans="2:28" ht="22.9" x14ac:dyDescent="0.25">
      <c r="B15" s="3" t="s">
        <v>287</v>
      </c>
      <c r="C15" s="7">
        <v>0.3392857142857143</v>
      </c>
      <c r="D15" s="7">
        <v>0.4642857142857143</v>
      </c>
      <c r="E15" s="7">
        <v>7.7380952380952384E-2</v>
      </c>
      <c r="F15" s="8">
        <v>0.10119047619047619</v>
      </c>
      <c r="G15" s="9">
        <v>1.7857142857142856E-2</v>
      </c>
      <c r="H15" s="55">
        <v>0.8035714285714286</v>
      </c>
      <c r="I15" s="55">
        <v>7.7380952380952384E-2</v>
      </c>
      <c r="J15" s="55">
        <v>0.11904761904761904</v>
      </c>
      <c r="K15" s="55">
        <v>0.68452380952380953</v>
      </c>
      <c r="M15" s="3" t="s">
        <v>287</v>
      </c>
      <c r="N15" s="7">
        <v>0.39972527472527475</v>
      </c>
      <c r="O15" s="7">
        <v>0.50274725274725274</v>
      </c>
      <c r="P15" s="7">
        <v>4.9450549450549448E-2</v>
      </c>
      <c r="Q15" s="7">
        <v>4.1208791208791208E-2</v>
      </c>
      <c r="R15" s="8">
        <v>6.868131868131868E-3</v>
      </c>
      <c r="S15" s="55">
        <v>0.90247252747252749</v>
      </c>
      <c r="T15" s="55">
        <v>4.9450549450549448E-2</v>
      </c>
      <c r="U15" s="55">
        <v>4.8076923076923073E-2</v>
      </c>
      <c r="V15" s="55">
        <v>0.85439560439560447</v>
      </c>
      <c r="X15" s="38" t="s">
        <v>287</v>
      </c>
      <c r="Y15" s="58">
        <v>0.8035714285714286</v>
      </c>
      <c r="Z15" s="58">
        <v>0.90247252747252749</v>
      </c>
      <c r="AA15" s="77">
        <f t="shared" si="0"/>
        <v>-9.8901098901098883E-2</v>
      </c>
    </row>
    <row r="16" spans="2:28" ht="13.9" x14ac:dyDescent="0.25">
      <c r="B16" s="3" t="s">
        <v>288</v>
      </c>
      <c r="C16" s="7">
        <v>1.1904761904761904E-2</v>
      </c>
      <c r="D16" s="7">
        <v>0.10714285714285714</v>
      </c>
      <c r="E16" s="7">
        <v>0.19345238095238096</v>
      </c>
      <c r="F16" s="8">
        <v>0.53869047619047616</v>
      </c>
      <c r="G16" s="9">
        <v>0.14880952380952381</v>
      </c>
      <c r="H16" s="55">
        <v>0.11904761904761904</v>
      </c>
      <c r="I16" s="55">
        <v>0.19345238095238096</v>
      </c>
      <c r="J16" s="55">
        <v>0.6875</v>
      </c>
      <c r="K16" s="55">
        <v>-0.56845238095238093</v>
      </c>
      <c r="M16" s="3" t="s">
        <v>288</v>
      </c>
      <c r="N16" s="7">
        <v>1.098901098901099E-2</v>
      </c>
      <c r="O16" s="7">
        <v>0.13598901098901098</v>
      </c>
      <c r="P16" s="7">
        <v>0.2925824175824176</v>
      </c>
      <c r="Q16" s="7">
        <v>0.48214285714285715</v>
      </c>
      <c r="R16" s="8">
        <v>7.8296703296703296E-2</v>
      </c>
      <c r="S16" s="55">
        <v>0.14697802197802196</v>
      </c>
      <c r="T16" s="55">
        <v>0.2925824175824176</v>
      </c>
      <c r="U16" s="55">
        <v>0.56043956043956045</v>
      </c>
      <c r="V16" s="55">
        <v>-0.41346153846153849</v>
      </c>
      <c r="X16" s="38" t="s">
        <v>288</v>
      </c>
      <c r="Y16" s="58">
        <v>0.11904761904761904</v>
      </c>
      <c r="Z16" s="58">
        <v>0.14697802197802196</v>
      </c>
      <c r="AA16" s="77">
        <f t="shared" si="0"/>
        <v>-2.7930402930402914E-2</v>
      </c>
    </row>
    <row r="17" spans="2:27" ht="13.9" x14ac:dyDescent="0.25">
      <c r="B17" s="3" t="s">
        <v>289</v>
      </c>
      <c r="C17" s="7">
        <v>6.5476190476190479E-2</v>
      </c>
      <c r="D17" s="7">
        <v>0.38690476190476192</v>
      </c>
      <c r="E17" s="7">
        <v>0.20535714285714285</v>
      </c>
      <c r="F17" s="8">
        <v>0.33333333333333331</v>
      </c>
      <c r="G17" s="9">
        <v>8.9285714285714281E-3</v>
      </c>
      <c r="H17" s="55">
        <v>0.45238095238095238</v>
      </c>
      <c r="I17" s="55">
        <v>0.20535714285714285</v>
      </c>
      <c r="J17" s="55">
        <v>0.34226190476190477</v>
      </c>
      <c r="K17" s="55">
        <v>0.11011904761904762</v>
      </c>
      <c r="M17" s="3" t="s">
        <v>289</v>
      </c>
      <c r="N17" s="7">
        <v>9.6153846153846159E-2</v>
      </c>
      <c r="O17" s="7">
        <v>0.46703296703296704</v>
      </c>
      <c r="P17" s="7">
        <v>0.19368131868131869</v>
      </c>
      <c r="Q17" s="7">
        <v>0.22252747252747251</v>
      </c>
      <c r="R17" s="8">
        <v>2.0604395604395604E-2</v>
      </c>
      <c r="S17" s="55">
        <v>0.56318681318681318</v>
      </c>
      <c r="T17" s="55">
        <v>0.19368131868131869</v>
      </c>
      <c r="U17" s="55">
        <v>0.24313186813186813</v>
      </c>
      <c r="V17" s="55">
        <v>0.32005494505494503</v>
      </c>
      <c r="X17" s="38" t="s">
        <v>289</v>
      </c>
      <c r="Y17" s="58">
        <v>0.45238095238095238</v>
      </c>
      <c r="Z17" s="58">
        <v>0.56318681318681318</v>
      </c>
      <c r="AA17" s="77">
        <f t="shared" si="0"/>
        <v>-0.1108058608058608</v>
      </c>
    </row>
    <row r="18" spans="2:27" ht="24" x14ac:dyDescent="0.25">
      <c r="B18" s="3" t="s">
        <v>290</v>
      </c>
      <c r="C18" s="7">
        <v>4.1666666666666664E-2</v>
      </c>
      <c r="D18" s="7">
        <v>0.28273809523809523</v>
      </c>
      <c r="E18" s="7">
        <v>0.13392857142857142</v>
      </c>
      <c r="F18" s="8">
        <v>0.47023809523809523</v>
      </c>
      <c r="G18" s="9">
        <v>7.1428571428571425E-2</v>
      </c>
      <c r="H18" s="55">
        <v>0.32440476190476192</v>
      </c>
      <c r="I18" s="55">
        <v>0.13392857142857142</v>
      </c>
      <c r="J18" s="55">
        <v>0.54166666666666663</v>
      </c>
      <c r="K18" s="55">
        <v>-0.21726190476190471</v>
      </c>
      <c r="M18" s="3" t="s">
        <v>290</v>
      </c>
      <c r="N18" s="7">
        <v>5.21978021978022E-2</v>
      </c>
      <c r="O18" s="7">
        <v>0.24725274725274726</v>
      </c>
      <c r="P18" s="7">
        <v>0.15109890109890109</v>
      </c>
      <c r="Q18" s="7">
        <v>0.48351648351648352</v>
      </c>
      <c r="R18" s="8">
        <v>6.5934065934065936E-2</v>
      </c>
      <c r="S18" s="55">
        <v>0.29945054945054944</v>
      </c>
      <c r="T18" s="55">
        <v>0.15109890109890109</v>
      </c>
      <c r="U18" s="55">
        <v>0.5494505494505495</v>
      </c>
      <c r="V18" s="55">
        <v>-0.25000000000000006</v>
      </c>
      <c r="X18" s="38" t="s">
        <v>290</v>
      </c>
      <c r="Y18" s="58">
        <v>0.32440476190476192</v>
      </c>
      <c r="Z18" s="58">
        <v>0.29945054945054944</v>
      </c>
      <c r="AA18" s="77">
        <f t="shared" si="0"/>
        <v>2.4954212454212477E-2</v>
      </c>
    </row>
    <row r="19" spans="2:27" ht="22.9" x14ac:dyDescent="0.25">
      <c r="B19" s="3" t="s">
        <v>291</v>
      </c>
      <c r="C19" s="7">
        <v>7.4404761904761904E-2</v>
      </c>
      <c r="D19" s="7">
        <v>0.27083333333333331</v>
      </c>
      <c r="E19" s="7">
        <v>0.19047619047619047</v>
      </c>
      <c r="F19" s="8">
        <v>0.39285714285714285</v>
      </c>
      <c r="G19" s="9">
        <v>7.1428571428571425E-2</v>
      </c>
      <c r="H19" s="55">
        <v>0.34523809523809523</v>
      </c>
      <c r="I19" s="55">
        <v>0.19047619047619047</v>
      </c>
      <c r="J19" s="55">
        <v>0.4642857142857143</v>
      </c>
      <c r="K19" s="55">
        <v>-0.11904761904761907</v>
      </c>
      <c r="M19" s="3" t="s">
        <v>291</v>
      </c>
      <c r="N19" s="7">
        <v>7.5549450549450545E-2</v>
      </c>
      <c r="O19" s="7">
        <v>0.28021978021978022</v>
      </c>
      <c r="P19" s="7">
        <v>0.17994505494505494</v>
      </c>
      <c r="Q19" s="7">
        <v>0.38736263736263737</v>
      </c>
      <c r="R19" s="8">
        <v>7.6923076923076927E-2</v>
      </c>
      <c r="S19" s="55">
        <v>0.35576923076923078</v>
      </c>
      <c r="T19" s="55">
        <v>0.17994505494505494</v>
      </c>
      <c r="U19" s="55">
        <v>0.4642857142857143</v>
      </c>
      <c r="V19" s="55">
        <v>-0.10851648351648352</v>
      </c>
      <c r="X19" s="38" t="s">
        <v>291</v>
      </c>
      <c r="Y19" s="58">
        <v>0.34523809523809523</v>
      </c>
      <c r="Z19" s="58">
        <v>0.35576923076923078</v>
      </c>
      <c r="AA19" s="77">
        <f t="shared" si="0"/>
        <v>-1.0531135531135549E-2</v>
      </c>
    </row>
    <row r="20" spans="2:27" ht="24" x14ac:dyDescent="0.25">
      <c r="B20" s="3" t="s">
        <v>292</v>
      </c>
      <c r="C20" s="7">
        <v>0.42857142857142855</v>
      </c>
      <c r="D20" s="7">
        <v>0.31547619047619047</v>
      </c>
      <c r="E20" s="7">
        <v>0.13988095238095238</v>
      </c>
      <c r="F20" s="8">
        <v>7.1428571428571425E-2</v>
      </c>
      <c r="G20" s="9">
        <v>4.4642857142857144E-2</v>
      </c>
      <c r="H20" s="55">
        <v>0.74404761904761907</v>
      </c>
      <c r="I20" s="55">
        <v>0.13988095238095238</v>
      </c>
      <c r="J20" s="55">
        <v>0.11607142857142858</v>
      </c>
      <c r="K20" s="55">
        <v>0.62797619047619047</v>
      </c>
      <c r="M20" s="3" t="s">
        <v>292</v>
      </c>
      <c r="N20" s="7">
        <v>0.13598901098901098</v>
      </c>
      <c r="O20" s="7">
        <v>0.32692307692307693</v>
      </c>
      <c r="P20" s="7">
        <v>0.24313186813186813</v>
      </c>
      <c r="Q20" s="7">
        <v>0.20467032967032966</v>
      </c>
      <c r="R20" s="8">
        <v>8.9285714285714288E-2</v>
      </c>
      <c r="S20" s="55">
        <v>0.46291208791208793</v>
      </c>
      <c r="T20" s="55">
        <v>0.24313186813186813</v>
      </c>
      <c r="U20" s="55">
        <v>0.29395604395604397</v>
      </c>
      <c r="V20" s="55">
        <v>0.16895604395604397</v>
      </c>
      <c r="X20" s="38" t="s">
        <v>292</v>
      </c>
      <c r="Y20" s="58">
        <v>0.74404761904761907</v>
      </c>
      <c r="Z20" s="58">
        <v>0.46291208791208793</v>
      </c>
      <c r="AA20" s="77">
        <f t="shared" si="0"/>
        <v>0.28113553113553114</v>
      </c>
    </row>
    <row r="21" spans="2:27" ht="13.9" x14ac:dyDescent="0.25">
      <c r="B21" s="3" t="s">
        <v>293</v>
      </c>
      <c r="C21" s="7">
        <v>0.29761904761904762</v>
      </c>
      <c r="D21" s="7">
        <v>0.51190476190476186</v>
      </c>
      <c r="E21" s="7">
        <v>4.7619047619047616E-2</v>
      </c>
      <c r="F21" s="8">
        <v>0.125</v>
      </c>
      <c r="G21" s="9">
        <v>1.7857142857142856E-2</v>
      </c>
      <c r="H21" s="55">
        <v>0.80952380952380953</v>
      </c>
      <c r="I21" s="55">
        <v>4.7619047619047616E-2</v>
      </c>
      <c r="J21" s="55">
        <v>0.14285714285714285</v>
      </c>
      <c r="K21" s="55">
        <v>0.66666666666666674</v>
      </c>
      <c r="M21" s="3" t="s">
        <v>293</v>
      </c>
      <c r="N21" s="7">
        <v>0.21703296703296704</v>
      </c>
      <c r="O21" s="7">
        <v>0.41346153846153844</v>
      </c>
      <c r="P21" s="7">
        <v>5.7692307692307696E-2</v>
      </c>
      <c r="Q21" s="7">
        <v>0.25412087912087911</v>
      </c>
      <c r="R21" s="8">
        <v>5.7692307692307696E-2</v>
      </c>
      <c r="S21" s="55">
        <v>0.63049450549450547</v>
      </c>
      <c r="T21" s="55">
        <v>5.7692307692307696E-2</v>
      </c>
      <c r="U21" s="55">
        <v>0.31181318681318682</v>
      </c>
      <c r="V21" s="55">
        <v>0.31868131868131866</v>
      </c>
      <c r="X21" s="38" t="s">
        <v>293</v>
      </c>
      <c r="Y21" s="58">
        <v>0.80952380952380953</v>
      </c>
      <c r="Z21" s="58">
        <v>0.63049450549450547</v>
      </c>
      <c r="AA21" s="77">
        <f t="shared" si="0"/>
        <v>0.17902930402930406</v>
      </c>
    </row>
    <row r="22" spans="2:27" ht="36" x14ac:dyDescent="0.25">
      <c r="B22" s="3" t="s">
        <v>294</v>
      </c>
      <c r="C22" s="7">
        <v>0.15178571428571427</v>
      </c>
      <c r="D22" s="7">
        <v>0.5267857142857143</v>
      </c>
      <c r="E22" s="7">
        <v>0.14285714285714285</v>
      </c>
      <c r="F22" s="8">
        <v>0.15773809523809523</v>
      </c>
      <c r="G22" s="9">
        <v>2.0833333333333332E-2</v>
      </c>
      <c r="H22" s="55">
        <v>0.6785714285714286</v>
      </c>
      <c r="I22" s="55">
        <v>0.14285714285714285</v>
      </c>
      <c r="J22" s="55">
        <v>0.17857142857142858</v>
      </c>
      <c r="K22" s="55">
        <v>0.5</v>
      </c>
      <c r="M22" s="3" t="s">
        <v>294</v>
      </c>
      <c r="N22" s="7">
        <v>0.19093406593406592</v>
      </c>
      <c r="O22" s="7">
        <v>0.54670329670329665</v>
      </c>
      <c r="P22" s="7">
        <v>0.14423076923076922</v>
      </c>
      <c r="Q22" s="7">
        <v>0.10576923076923077</v>
      </c>
      <c r="R22" s="8">
        <v>1.2362637362637362E-2</v>
      </c>
      <c r="S22" s="55">
        <v>0.73763736263736257</v>
      </c>
      <c r="T22" s="55">
        <v>0.14423076923076922</v>
      </c>
      <c r="U22" s="55">
        <v>0.11813186813186813</v>
      </c>
      <c r="V22" s="55">
        <v>0.61950549450549441</v>
      </c>
      <c r="X22" s="38" t="s">
        <v>294</v>
      </c>
      <c r="Y22" s="58">
        <v>0.6785714285714286</v>
      </c>
      <c r="Z22" s="58">
        <v>0.73763736263736257</v>
      </c>
      <c r="AA22" s="77">
        <f t="shared" si="0"/>
        <v>-5.9065934065933967E-2</v>
      </c>
    </row>
    <row r="23" spans="2:27" ht="22.9" x14ac:dyDescent="0.25">
      <c r="B23" s="3" t="s">
        <v>295</v>
      </c>
      <c r="C23" s="7">
        <v>5.3571428571428568E-2</v>
      </c>
      <c r="D23" s="7">
        <v>0.34226190476190477</v>
      </c>
      <c r="E23" s="7">
        <v>0.11904761904761904</v>
      </c>
      <c r="F23" s="8">
        <v>0.375</v>
      </c>
      <c r="G23" s="9">
        <v>0.11011904761904762</v>
      </c>
      <c r="H23" s="55">
        <v>0.39583333333333331</v>
      </c>
      <c r="I23" s="55">
        <v>0.11904761904761904</v>
      </c>
      <c r="J23" s="55">
        <v>0.48511904761904762</v>
      </c>
      <c r="K23" s="55">
        <v>-8.9285714285714302E-2</v>
      </c>
      <c r="M23" s="3" t="s">
        <v>295</v>
      </c>
      <c r="N23" s="7">
        <v>0.1043956043956044</v>
      </c>
      <c r="O23" s="7">
        <v>0.41895604395604397</v>
      </c>
      <c r="P23" s="7">
        <v>0.12362637362637363</v>
      </c>
      <c r="Q23" s="7">
        <v>0.30631868131868134</v>
      </c>
      <c r="R23" s="8">
        <v>4.6703296703296704E-2</v>
      </c>
      <c r="S23" s="55">
        <v>0.52335164835164838</v>
      </c>
      <c r="T23" s="55">
        <v>0.12362637362637363</v>
      </c>
      <c r="U23" s="55">
        <v>0.35302197802197804</v>
      </c>
      <c r="V23" s="55">
        <v>0.17032967032967034</v>
      </c>
      <c r="X23" s="38" t="s">
        <v>295</v>
      </c>
      <c r="Y23" s="58">
        <v>0.39583333333333331</v>
      </c>
      <c r="Z23" s="58">
        <v>0.52335164835164838</v>
      </c>
      <c r="AA23" s="77">
        <f t="shared" si="0"/>
        <v>-0.12751831501831506</v>
      </c>
    </row>
    <row r="24" spans="2:27" x14ac:dyDescent="0.25">
      <c r="B24" s="25" t="s">
        <v>296</v>
      </c>
      <c r="C24" s="10">
        <v>9.8214285714285712E-2</v>
      </c>
      <c r="D24" s="10">
        <v>0.45535714285714285</v>
      </c>
      <c r="E24" s="10">
        <v>0.20238095238095238</v>
      </c>
      <c r="F24" s="11">
        <v>0.19940476190476192</v>
      </c>
      <c r="G24" s="12">
        <v>4.4642857142857144E-2</v>
      </c>
      <c r="H24" s="55">
        <v>0.5535714285714286</v>
      </c>
      <c r="I24" s="55">
        <v>0.20238095238095238</v>
      </c>
      <c r="J24" s="55">
        <v>0.24404761904761907</v>
      </c>
      <c r="K24" s="55">
        <v>0.30952380952380953</v>
      </c>
      <c r="M24" s="25" t="s">
        <v>296</v>
      </c>
      <c r="N24" s="10">
        <v>0.12225274725274725</v>
      </c>
      <c r="O24" s="10">
        <v>0.58104395604395609</v>
      </c>
      <c r="P24" s="10">
        <v>0.19368131868131869</v>
      </c>
      <c r="Q24" s="10">
        <v>8.6538461538461536E-2</v>
      </c>
      <c r="R24" s="11">
        <v>1.6483516483516484E-2</v>
      </c>
      <c r="S24" s="55">
        <v>0.70329670329670335</v>
      </c>
      <c r="T24" s="55">
        <v>0.19368131868131869</v>
      </c>
      <c r="U24" s="55">
        <v>0.10302197802197802</v>
      </c>
      <c r="V24" s="55">
        <v>0.60027472527472536</v>
      </c>
      <c r="X24" s="38" t="s">
        <v>296</v>
      </c>
      <c r="Y24" s="58">
        <v>0.5535714285714286</v>
      </c>
      <c r="Z24" s="58">
        <v>0.70329670329670335</v>
      </c>
      <c r="AA24" s="77">
        <f t="shared" si="0"/>
        <v>-0.14972527472527475</v>
      </c>
    </row>
    <row r="25" spans="2:27" ht="24" x14ac:dyDescent="0.25">
      <c r="B25" s="6" t="s">
        <v>297</v>
      </c>
      <c r="C25" s="13">
        <v>0.52380952380952384</v>
      </c>
      <c r="D25" s="13">
        <v>0.4017857142857143</v>
      </c>
      <c r="E25" s="13">
        <v>4.4642857142857144E-2</v>
      </c>
      <c r="F25" s="14">
        <v>1.7857142857142856E-2</v>
      </c>
      <c r="G25" s="15">
        <v>1.1904761904761904E-2</v>
      </c>
      <c r="H25" s="55">
        <v>0.92559523809523814</v>
      </c>
      <c r="I25" s="55">
        <v>4.4642857142857144E-2</v>
      </c>
      <c r="J25" s="55">
        <v>2.976190476190476E-2</v>
      </c>
      <c r="K25" s="55">
        <v>0.89583333333333337</v>
      </c>
      <c r="M25" s="6" t="s">
        <v>297</v>
      </c>
      <c r="N25" s="13">
        <v>0.28021978021978022</v>
      </c>
      <c r="O25" s="13">
        <v>0.52197802197802201</v>
      </c>
      <c r="P25" s="13">
        <v>0.1304945054945055</v>
      </c>
      <c r="Q25" s="13">
        <v>4.9450549450549448E-2</v>
      </c>
      <c r="R25" s="14">
        <v>1.7857142857142856E-2</v>
      </c>
      <c r="S25" s="55">
        <v>0.80219780219780223</v>
      </c>
      <c r="T25" s="55">
        <v>0.1304945054945055</v>
      </c>
      <c r="U25" s="55">
        <v>6.7307692307692304E-2</v>
      </c>
      <c r="V25" s="55">
        <v>0.73489010989010994</v>
      </c>
      <c r="X25" s="38" t="s">
        <v>297</v>
      </c>
      <c r="Y25" s="58">
        <v>0.92559523809523814</v>
      </c>
      <c r="Z25" s="58">
        <v>0.80219780219780223</v>
      </c>
      <c r="AA25" s="77">
        <f t="shared" si="0"/>
        <v>0.1233974358974359</v>
      </c>
    </row>
    <row r="28" spans="2:27" ht="13.9" x14ac:dyDescent="0.25">
      <c r="B28" s="18" t="s">
        <v>362</v>
      </c>
      <c r="M28" s="74" t="s">
        <v>390</v>
      </c>
    </row>
    <row r="29" spans="2:27" ht="13.9" x14ac:dyDescent="0.25">
      <c r="X29" t="s">
        <v>268</v>
      </c>
      <c r="Y29">
        <v>182</v>
      </c>
      <c r="Z29">
        <v>882</v>
      </c>
    </row>
    <row r="30" spans="2:27" ht="22.9" x14ac:dyDescent="0.25">
      <c r="B30" s="52"/>
      <c r="C30" s="54" t="s">
        <v>97</v>
      </c>
      <c r="D30" s="54" t="s">
        <v>98</v>
      </c>
      <c r="E30" s="54" t="s">
        <v>57</v>
      </c>
      <c r="F30" s="53" t="s">
        <v>99</v>
      </c>
      <c r="G30" s="51" t="s">
        <v>100</v>
      </c>
      <c r="H30" s="26" t="s">
        <v>298</v>
      </c>
      <c r="I30" s="26" t="s">
        <v>299</v>
      </c>
      <c r="J30" s="26" t="s">
        <v>300</v>
      </c>
      <c r="K30" s="27" t="s">
        <v>301</v>
      </c>
      <c r="M30" s="52"/>
      <c r="N30" s="54" t="s">
        <v>97</v>
      </c>
      <c r="O30" s="54" t="s">
        <v>98</v>
      </c>
      <c r="P30" s="54" t="s">
        <v>57</v>
      </c>
      <c r="Q30" s="54" t="s">
        <v>99</v>
      </c>
      <c r="R30" s="53" t="s">
        <v>100</v>
      </c>
      <c r="S30" s="26" t="s">
        <v>298</v>
      </c>
      <c r="T30" s="26" t="s">
        <v>299</v>
      </c>
      <c r="U30" s="26" t="s">
        <v>300</v>
      </c>
      <c r="V30" s="27" t="s">
        <v>301</v>
      </c>
      <c r="X30" s="56"/>
      <c r="Y30" s="48" t="s">
        <v>3</v>
      </c>
      <c r="Z30" s="48" t="s">
        <v>399</v>
      </c>
      <c r="AA30" s="47" t="s">
        <v>398</v>
      </c>
    </row>
    <row r="31" spans="2:27" ht="13.9" x14ac:dyDescent="0.25">
      <c r="B31" s="3" t="s">
        <v>278</v>
      </c>
      <c r="C31" s="7">
        <v>0.22527472527472528</v>
      </c>
      <c r="D31" s="7">
        <v>0.62087912087912089</v>
      </c>
      <c r="E31" s="7">
        <v>0.13736263736263737</v>
      </c>
      <c r="F31" s="8">
        <v>1.6483516483516484E-2</v>
      </c>
      <c r="G31" s="9">
        <v>0</v>
      </c>
      <c r="H31" s="55">
        <v>0.84615384615384615</v>
      </c>
      <c r="I31" s="55">
        <v>0.13736263736263737</v>
      </c>
      <c r="J31" s="55">
        <v>1.6483516483516484E-2</v>
      </c>
      <c r="K31" s="55">
        <v>0.82967032967032961</v>
      </c>
      <c r="M31" s="3" t="s">
        <v>278</v>
      </c>
      <c r="N31" s="7">
        <v>0.42630385487528344</v>
      </c>
      <c r="O31" s="7">
        <v>0.51814058956916098</v>
      </c>
      <c r="P31" s="7">
        <v>3.8548752834467119E-2</v>
      </c>
      <c r="Q31" s="7">
        <v>1.7006802721088437E-2</v>
      </c>
      <c r="R31" s="8">
        <v>0</v>
      </c>
      <c r="S31" s="55">
        <v>0.94444444444444442</v>
      </c>
      <c r="T31" s="55">
        <v>3.8548752834467119E-2</v>
      </c>
      <c r="U31" s="55">
        <v>1.7006802721088437E-2</v>
      </c>
      <c r="V31" s="55">
        <v>0.92743764172335597</v>
      </c>
      <c r="X31" s="38" t="s">
        <v>278</v>
      </c>
      <c r="Y31" s="58">
        <v>0.84615384615384615</v>
      </c>
      <c r="Z31" s="58">
        <v>0.94444444444444442</v>
      </c>
      <c r="AA31" s="77">
        <f>Y31-Z31</f>
        <v>-9.8290598290598274E-2</v>
      </c>
    </row>
    <row r="32" spans="2:27" x14ac:dyDescent="0.25">
      <c r="B32" s="3" t="s">
        <v>279</v>
      </c>
      <c r="C32" s="7">
        <v>0.14285714285714285</v>
      </c>
      <c r="D32" s="7">
        <v>0.56043956043956045</v>
      </c>
      <c r="E32" s="7">
        <v>0.14285714285714285</v>
      </c>
      <c r="F32" s="8">
        <v>0.15384615384615385</v>
      </c>
      <c r="G32" s="9">
        <v>0</v>
      </c>
      <c r="H32" s="55">
        <v>0.70329670329670324</v>
      </c>
      <c r="I32" s="55">
        <v>0.14285714285714285</v>
      </c>
      <c r="J32" s="55">
        <v>0.15384615384615385</v>
      </c>
      <c r="K32" s="55">
        <v>0.54945054945054939</v>
      </c>
      <c r="M32" s="3" t="s">
        <v>279</v>
      </c>
      <c r="N32" s="7">
        <v>8.7301587301587297E-2</v>
      </c>
      <c r="O32" s="7">
        <v>0.39342403628117911</v>
      </c>
      <c r="P32" s="7">
        <v>0.14172335600907029</v>
      </c>
      <c r="Q32" s="7">
        <v>0.32539682539682541</v>
      </c>
      <c r="R32" s="8">
        <v>5.2154195011337869E-2</v>
      </c>
      <c r="S32" s="55">
        <v>0.48072562358276638</v>
      </c>
      <c r="T32" s="55">
        <v>0.14172335600907029</v>
      </c>
      <c r="U32" s="55">
        <v>0.3775510204081633</v>
      </c>
      <c r="V32" s="55">
        <v>0.10317460317460309</v>
      </c>
      <c r="X32" s="38" t="s">
        <v>279</v>
      </c>
      <c r="Y32" s="58">
        <v>0.70329670329670324</v>
      </c>
      <c r="Z32" s="58">
        <v>0.48072562358276638</v>
      </c>
      <c r="AA32" s="77">
        <f t="shared" ref="AA32:AA50" si="1">Y32-Z32</f>
        <v>0.22257107971393686</v>
      </c>
    </row>
    <row r="33" spans="2:27" x14ac:dyDescent="0.25">
      <c r="B33" s="3" t="s">
        <v>280</v>
      </c>
      <c r="C33" s="7">
        <v>2.197802197802198E-2</v>
      </c>
      <c r="D33" s="7">
        <v>0.43956043956043955</v>
      </c>
      <c r="E33" s="7">
        <v>0.26373626373626374</v>
      </c>
      <c r="F33" s="8">
        <v>0.25274725274725274</v>
      </c>
      <c r="G33" s="9">
        <v>2.197802197802198E-2</v>
      </c>
      <c r="H33" s="55">
        <v>0.46153846153846151</v>
      </c>
      <c r="I33" s="55">
        <v>0.26373626373626374</v>
      </c>
      <c r="J33" s="55">
        <v>0.27472527472527469</v>
      </c>
      <c r="K33" s="55">
        <v>0.18681318681318682</v>
      </c>
      <c r="M33" s="3" t="s">
        <v>280</v>
      </c>
      <c r="N33" s="7">
        <v>0.17687074829931973</v>
      </c>
      <c r="O33" s="7">
        <v>0.55328798185941042</v>
      </c>
      <c r="P33" s="7">
        <v>0.14965986394557823</v>
      </c>
      <c r="Q33" s="7">
        <v>0.11564625850340136</v>
      </c>
      <c r="R33" s="8">
        <v>4.5351473922902496E-3</v>
      </c>
      <c r="S33" s="55">
        <v>0.73015873015873012</v>
      </c>
      <c r="T33" s="55">
        <v>0.14965986394557823</v>
      </c>
      <c r="U33" s="55">
        <v>0.12018140589569161</v>
      </c>
      <c r="V33" s="55">
        <v>0.60997732426303852</v>
      </c>
      <c r="X33" s="38" t="s">
        <v>280</v>
      </c>
      <c r="Y33" s="58">
        <v>0.46153846153846151</v>
      </c>
      <c r="Z33" s="58">
        <v>0.73015873015873012</v>
      </c>
      <c r="AA33" s="77">
        <f t="shared" si="1"/>
        <v>-0.26862026862026861</v>
      </c>
    </row>
    <row r="34" spans="2:27" ht="13.9" x14ac:dyDescent="0.25">
      <c r="B34" s="3" t="s">
        <v>281</v>
      </c>
      <c r="C34" s="7">
        <v>0</v>
      </c>
      <c r="D34" s="7">
        <v>0.28021978021978022</v>
      </c>
      <c r="E34" s="7">
        <v>0.22527472527472528</v>
      </c>
      <c r="F34" s="8">
        <v>0.44505494505494503</v>
      </c>
      <c r="G34" s="9">
        <v>4.9450549450549448E-2</v>
      </c>
      <c r="H34" s="55">
        <v>0.28021978021978022</v>
      </c>
      <c r="I34" s="55">
        <v>0.22527472527472528</v>
      </c>
      <c r="J34" s="55">
        <v>0.49450549450549447</v>
      </c>
      <c r="K34" s="55">
        <v>-0.21428571428571425</v>
      </c>
      <c r="M34" s="3" t="s">
        <v>281</v>
      </c>
      <c r="N34" s="7">
        <v>6.5759637188208611E-2</v>
      </c>
      <c r="O34" s="7">
        <v>0.36848072562358275</v>
      </c>
      <c r="P34" s="7">
        <v>0.17460317460317459</v>
      </c>
      <c r="Q34" s="7">
        <v>0.35487528344671204</v>
      </c>
      <c r="R34" s="8">
        <v>3.6281179138321996E-2</v>
      </c>
      <c r="S34" s="55">
        <v>0.43424036281179135</v>
      </c>
      <c r="T34" s="55">
        <v>0.17460317460317459</v>
      </c>
      <c r="U34" s="55">
        <v>0.39115646258503406</v>
      </c>
      <c r="V34" s="55">
        <v>4.3083900226757288E-2</v>
      </c>
      <c r="X34" s="38" t="s">
        <v>281</v>
      </c>
      <c r="Y34" s="58">
        <v>0.28021978021978022</v>
      </c>
      <c r="Z34" s="58">
        <v>0.43424036281179135</v>
      </c>
      <c r="AA34" s="77">
        <f t="shared" si="1"/>
        <v>-0.15402058259201112</v>
      </c>
    </row>
    <row r="35" spans="2:27" ht="24" x14ac:dyDescent="0.25">
      <c r="B35" s="3" t="s">
        <v>282</v>
      </c>
      <c r="C35" s="7">
        <v>0.12087912087912088</v>
      </c>
      <c r="D35" s="7">
        <v>0.5</v>
      </c>
      <c r="E35" s="7">
        <v>0.18131868131868131</v>
      </c>
      <c r="F35" s="8">
        <v>0.17582417582417584</v>
      </c>
      <c r="G35" s="9">
        <v>2.197802197802198E-2</v>
      </c>
      <c r="H35" s="55">
        <v>0.62087912087912089</v>
      </c>
      <c r="I35" s="55">
        <v>0.18131868131868131</v>
      </c>
      <c r="J35" s="55">
        <v>0.19780219780219782</v>
      </c>
      <c r="K35" s="55">
        <v>0.42307692307692307</v>
      </c>
      <c r="M35" s="3" t="s">
        <v>282</v>
      </c>
      <c r="N35" s="7">
        <v>0.22222222222222221</v>
      </c>
      <c r="O35" s="7">
        <v>0.49206349206349204</v>
      </c>
      <c r="P35" s="7">
        <v>0.12925170068027211</v>
      </c>
      <c r="Q35" s="7">
        <v>0.13718820861678005</v>
      </c>
      <c r="R35" s="8">
        <v>1.927437641723356E-2</v>
      </c>
      <c r="S35" s="55">
        <v>0.71428571428571419</v>
      </c>
      <c r="T35" s="55">
        <v>0.12925170068027211</v>
      </c>
      <c r="U35" s="55">
        <v>0.15646258503401361</v>
      </c>
      <c r="V35" s="55">
        <v>0.55782312925170063</v>
      </c>
      <c r="X35" s="38" t="s">
        <v>282</v>
      </c>
      <c r="Y35" s="58">
        <v>0.62087912087912089</v>
      </c>
      <c r="Z35" s="58">
        <v>0.71428571428571419</v>
      </c>
      <c r="AA35" s="77">
        <f t="shared" si="1"/>
        <v>-9.3406593406593297E-2</v>
      </c>
    </row>
    <row r="36" spans="2:27" ht="13.9" x14ac:dyDescent="0.25">
      <c r="B36" s="3" t="s">
        <v>283</v>
      </c>
      <c r="C36" s="7">
        <v>0.23626373626373626</v>
      </c>
      <c r="D36" s="7">
        <v>0.6428571428571429</v>
      </c>
      <c r="E36" s="7">
        <v>8.7912087912087919E-2</v>
      </c>
      <c r="F36" s="8">
        <v>2.7472527472527472E-2</v>
      </c>
      <c r="G36" s="9">
        <v>5.4945054945054949E-3</v>
      </c>
      <c r="H36" s="55">
        <v>0.87912087912087911</v>
      </c>
      <c r="I36" s="55">
        <v>8.7912087912087919E-2</v>
      </c>
      <c r="J36" s="55">
        <v>3.2967032967032968E-2</v>
      </c>
      <c r="K36" s="55">
        <v>0.84615384615384615</v>
      </c>
      <c r="M36" s="3" t="s">
        <v>283</v>
      </c>
      <c r="N36" s="7">
        <v>0.52721088435374153</v>
      </c>
      <c r="O36" s="7">
        <v>0.44331065759637189</v>
      </c>
      <c r="P36" s="7">
        <v>2.4943310657596373E-2</v>
      </c>
      <c r="Q36" s="7">
        <v>3.4013605442176869E-3</v>
      </c>
      <c r="R36" s="8">
        <v>1.1337868480725624E-3</v>
      </c>
      <c r="S36" s="55">
        <v>0.97052154195011342</v>
      </c>
      <c r="T36" s="55">
        <v>2.4943310657596373E-2</v>
      </c>
      <c r="U36" s="55">
        <v>4.5351473922902496E-3</v>
      </c>
      <c r="V36" s="55">
        <v>0.9659863945578232</v>
      </c>
      <c r="X36" s="38" t="s">
        <v>283</v>
      </c>
      <c r="Y36" s="58">
        <v>0.87912087912087911</v>
      </c>
      <c r="Z36" s="58">
        <v>0.97052154195011342</v>
      </c>
      <c r="AA36" s="77">
        <f t="shared" si="1"/>
        <v>-9.1400662829234314E-2</v>
      </c>
    </row>
    <row r="37" spans="2:27" ht="13.9" x14ac:dyDescent="0.25">
      <c r="B37" s="3" t="s">
        <v>284</v>
      </c>
      <c r="C37" s="7">
        <v>7.1428571428571425E-2</v>
      </c>
      <c r="D37" s="7">
        <v>0.59890109890109888</v>
      </c>
      <c r="E37" s="7">
        <v>0.22527472527472528</v>
      </c>
      <c r="F37" s="8">
        <v>9.3406593406593408E-2</v>
      </c>
      <c r="G37" s="9">
        <v>1.098901098901099E-2</v>
      </c>
      <c r="H37" s="55">
        <v>0.67032967032967028</v>
      </c>
      <c r="I37" s="55">
        <v>0.22527472527472528</v>
      </c>
      <c r="J37" s="55">
        <v>0.1043956043956044</v>
      </c>
      <c r="K37" s="55">
        <v>0.56593406593406592</v>
      </c>
      <c r="M37" s="3" t="s">
        <v>284</v>
      </c>
      <c r="N37" s="7">
        <v>0.23922902494331066</v>
      </c>
      <c r="O37" s="7">
        <v>0.59863945578231292</v>
      </c>
      <c r="P37" s="7">
        <v>0.10997732426303855</v>
      </c>
      <c r="Q37" s="7">
        <v>4.6485260770975055E-2</v>
      </c>
      <c r="R37" s="8">
        <v>5.6689342403628117E-3</v>
      </c>
      <c r="S37" s="55">
        <v>0.83786848072562359</v>
      </c>
      <c r="T37" s="55">
        <v>0.10997732426303855</v>
      </c>
      <c r="U37" s="55">
        <v>5.2154195011337869E-2</v>
      </c>
      <c r="V37" s="55">
        <v>0.7857142857142857</v>
      </c>
      <c r="X37" s="38" t="s">
        <v>284</v>
      </c>
      <c r="Y37" s="58">
        <v>0.67032967032967028</v>
      </c>
      <c r="Z37" s="58">
        <v>0.83786848072562359</v>
      </c>
      <c r="AA37" s="77">
        <f t="shared" si="1"/>
        <v>-0.16753881039595331</v>
      </c>
    </row>
    <row r="38" spans="2:27" ht="22.9" x14ac:dyDescent="0.25">
      <c r="B38" s="3" t="s">
        <v>285</v>
      </c>
      <c r="C38" s="7">
        <v>2.197802197802198E-2</v>
      </c>
      <c r="D38" s="7">
        <v>0.4175824175824176</v>
      </c>
      <c r="E38" s="7">
        <v>0.22527472527472528</v>
      </c>
      <c r="F38" s="8">
        <v>0.31868131868131866</v>
      </c>
      <c r="G38" s="9">
        <v>1.6483516483516484E-2</v>
      </c>
      <c r="H38" s="55">
        <v>0.43956043956043955</v>
      </c>
      <c r="I38" s="55">
        <v>0.22527472527472528</v>
      </c>
      <c r="J38" s="55">
        <v>0.33516483516483514</v>
      </c>
      <c r="K38" s="55">
        <v>0.10439560439560441</v>
      </c>
      <c r="M38" s="3" t="s">
        <v>285</v>
      </c>
      <c r="N38" s="7">
        <v>0.12925170068027211</v>
      </c>
      <c r="O38" s="7">
        <v>0.43537414965986393</v>
      </c>
      <c r="P38" s="7">
        <v>0.17913832199546487</v>
      </c>
      <c r="Q38" s="7">
        <v>0.23469387755102042</v>
      </c>
      <c r="R38" s="8">
        <v>2.1541950113378686E-2</v>
      </c>
      <c r="S38" s="55">
        <v>0.56462585034013602</v>
      </c>
      <c r="T38" s="55">
        <v>0.17913832199546487</v>
      </c>
      <c r="U38" s="55">
        <v>0.25623582766439912</v>
      </c>
      <c r="V38" s="55">
        <v>0.3083900226757369</v>
      </c>
      <c r="X38" s="38" t="s">
        <v>285</v>
      </c>
      <c r="Y38" s="58">
        <v>0.43956043956043955</v>
      </c>
      <c r="Z38" s="58">
        <v>0.56462585034013602</v>
      </c>
      <c r="AA38" s="77">
        <f t="shared" si="1"/>
        <v>-0.12506541077969646</v>
      </c>
    </row>
    <row r="39" spans="2:27" ht="22.9" x14ac:dyDescent="0.25">
      <c r="B39" s="3" t="s">
        <v>286</v>
      </c>
      <c r="C39" s="7">
        <v>1.6483516483516484E-2</v>
      </c>
      <c r="D39" s="7">
        <v>0.52197802197802201</v>
      </c>
      <c r="E39" s="7">
        <v>0.30769230769230771</v>
      </c>
      <c r="F39" s="8">
        <v>0.14285714285714285</v>
      </c>
      <c r="G39" s="9">
        <v>1.098901098901099E-2</v>
      </c>
      <c r="H39" s="55">
        <v>0.53846153846153855</v>
      </c>
      <c r="I39" s="55">
        <v>0.30769230769230771</v>
      </c>
      <c r="J39" s="55">
        <v>0.15384615384615383</v>
      </c>
      <c r="K39" s="55">
        <v>0.38461538461538469</v>
      </c>
      <c r="M39" s="3" t="s">
        <v>286</v>
      </c>
      <c r="N39" s="7">
        <v>0.2199546485260771</v>
      </c>
      <c r="O39" s="7">
        <v>0.63038548752834467</v>
      </c>
      <c r="P39" s="7">
        <v>0.11224489795918367</v>
      </c>
      <c r="Q39" s="7">
        <v>3.5147392290249435E-2</v>
      </c>
      <c r="R39" s="8">
        <v>2.2675736961451248E-3</v>
      </c>
      <c r="S39" s="55">
        <v>0.85034013605442182</v>
      </c>
      <c r="T39" s="55">
        <v>0.11224489795918367</v>
      </c>
      <c r="U39" s="55">
        <v>3.7414965986394558E-2</v>
      </c>
      <c r="V39" s="55">
        <v>0.81292517006802723</v>
      </c>
      <c r="X39" s="38" t="s">
        <v>286</v>
      </c>
      <c r="Y39" s="58">
        <v>0.53846153846153855</v>
      </c>
      <c r="Z39" s="58">
        <v>0.85034013605442182</v>
      </c>
      <c r="AA39" s="77">
        <f t="shared" si="1"/>
        <v>-0.31187859759288328</v>
      </c>
    </row>
    <row r="40" spans="2:27" ht="22.9" x14ac:dyDescent="0.25">
      <c r="B40" s="3" t="s">
        <v>287</v>
      </c>
      <c r="C40" s="7">
        <v>0.21428571428571427</v>
      </c>
      <c r="D40" s="7">
        <v>0.60439560439560436</v>
      </c>
      <c r="E40" s="7">
        <v>9.3406593406593408E-2</v>
      </c>
      <c r="F40" s="8">
        <v>8.2417582417582416E-2</v>
      </c>
      <c r="G40" s="9">
        <v>5.4945054945054949E-3</v>
      </c>
      <c r="H40" s="55">
        <v>0.81868131868131866</v>
      </c>
      <c r="I40" s="55">
        <v>9.3406593406593408E-2</v>
      </c>
      <c r="J40" s="55">
        <v>8.7912087912087905E-2</v>
      </c>
      <c r="K40" s="55">
        <v>0.73076923076923073</v>
      </c>
      <c r="M40" s="3" t="s">
        <v>287</v>
      </c>
      <c r="N40" s="7">
        <v>0.41496598639455784</v>
      </c>
      <c r="O40" s="7">
        <v>0.46712018140589567</v>
      </c>
      <c r="P40" s="7">
        <v>5.1020408163265307E-2</v>
      </c>
      <c r="Q40" s="7">
        <v>5.5555555555555552E-2</v>
      </c>
      <c r="R40" s="8">
        <v>1.1337868480725623E-2</v>
      </c>
      <c r="S40" s="55">
        <v>0.88208616780045346</v>
      </c>
      <c r="T40" s="55">
        <v>5.1020408163265307E-2</v>
      </c>
      <c r="U40" s="55">
        <v>6.6893424036281179E-2</v>
      </c>
      <c r="V40" s="55">
        <v>0.81519274376417228</v>
      </c>
      <c r="X40" s="38" t="s">
        <v>287</v>
      </c>
      <c r="Y40" s="58">
        <v>0.81868131868131866</v>
      </c>
      <c r="Z40" s="58">
        <v>0.88208616780045346</v>
      </c>
      <c r="AA40" s="77">
        <f t="shared" si="1"/>
        <v>-6.3404849119134798E-2</v>
      </c>
    </row>
    <row r="41" spans="2:27" ht="13.9" x14ac:dyDescent="0.25">
      <c r="B41" s="3" t="s">
        <v>288</v>
      </c>
      <c r="C41" s="7">
        <v>0</v>
      </c>
      <c r="D41" s="7">
        <v>3.8461538461538464E-2</v>
      </c>
      <c r="E41" s="7">
        <v>0.26923076923076922</v>
      </c>
      <c r="F41" s="8">
        <v>0.60439560439560436</v>
      </c>
      <c r="G41" s="9">
        <v>8.7912087912087919E-2</v>
      </c>
      <c r="H41" s="55">
        <v>3.8461538461538464E-2</v>
      </c>
      <c r="I41" s="55">
        <v>0.26923076923076922</v>
      </c>
      <c r="J41" s="55">
        <v>0.69230769230769229</v>
      </c>
      <c r="K41" s="55">
        <v>-0.65384615384615385</v>
      </c>
      <c r="M41" s="3" t="s">
        <v>288</v>
      </c>
      <c r="N41" s="7">
        <v>1.3605442176870748E-2</v>
      </c>
      <c r="O41" s="7">
        <v>0.14512471655328799</v>
      </c>
      <c r="P41" s="7">
        <v>0.25963718820861675</v>
      </c>
      <c r="Q41" s="7">
        <v>0.47845804988662133</v>
      </c>
      <c r="R41" s="8">
        <v>0.10317460317460317</v>
      </c>
      <c r="S41" s="55">
        <v>0.15873015873015872</v>
      </c>
      <c r="T41" s="55">
        <v>0.25963718820861675</v>
      </c>
      <c r="U41" s="55">
        <v>0.58163265306122447</v>
      </c>
      <c r="V41" s="55">
        <v>-0.42290249433106575</v>
      </c>
      <c r="X41" s="38" t="s">
        <v>288</v>
      </c>
      <c r="Y41" s="58">
        <v>3.8461538461538464E-2</v>
      </c>
      <c r="Z41" s="58">
        <v>0.15873015873015872</v>
      </c>
      <c r="AA41" s="77">
        <f t="shared" si="1"/>
        <v>-0.12026862026862026</v>
      </c>
    </row>
    <row r="42" spans="2:27" ht="13.9" x14ac:dyDescent="0.25">
      <c r="B42" s="3" t="s">
        <v>289</v>
      </c>
      <c r="C42" s="7">
        <v>1.6483516483516484E-2</v>
      </c>
      <c r="D42" s="7">
        <v>0.25274725274725274</v>
      </c>
      <c r="E42" s="7">
        <v>0.27472527472527475</v>
      </c>
      <c r="F42" s="8">
        <v>0.39560439560439559</v>
      </c>
      <c r="G42" s="9">
        <v>6.043956043956044E-2</v>
      </c>
      <c r="H42" s="55">
        <v>0.26923076923076922</v>
      </c>
      <c r="I42" s="55">
        <v>0.27472527472527475</v>
      </c>
      <c r="J42" s="55">
        <v>0.45604395604395603</v>
      </c>
      <c r="K42" s="55">
        <v>-0.18681318681318682</v>
      </c>
      <c r="M42" s="3" t="s">
        <v>289</v>
      </c>
      <c r="N42" s="7">
        <v>0.10090702947845805</v>
      </c>
      <c r="O42" s="7">
        <v>0.48072562358276644</v>
      </c>
      <c r="P42" s="7">
        <v>0.18140589569160998</v>
      </c>
      <c r="Q42" s="7">
        <v>0.22902494331065759</v>
      </c>
      <c r="R42" s="8">
        <v>7.9365079365079361E-3</v>
      </c>
      <c r="S42" s="55">
        <v>0.58163265306122447</v>
      </c>
      <c r="T42" s="55">
        <v>0.18140589569160998</v>
      </c>
      <c r="U42" s="55">
        <v>0.23696145124716553</v>
      </c>
      <c r="V42" s="55">
        <v>0.34467120181405897</v>
      </c>
      <c r="X42" s="38" t="s">
        <v>289</v>
      </c>
      <c r="Y42" s="58">
        <v>0.26923076923076922</v>
      </c>
      <c r="Z42" s="58">
        <v>0.58163265306122447</v>
      </c>
      <c r="AA42" s="77">
        <f t="shared" si="1"/>
        <v>-0.31240188383045525</v>
      </c>
    </row>
    <row r="43" spans="2:27" ht="24" x14ac:dyDescent="0.25">
      <c r="B43" s="3" t="s">
        <v>290</v>
      </c>
      <c r="C43" s="7">
        <v>6.5934065934065936E-2</v>
      </c>
      <c r="D43" s="7">
        <v>0.41208791208791207</v>
      </c>
      <c r="E43" s="7">
        <v>0.23626373626373626</v>
      </c>
      <c r="F43" s="8">
        <v>0.27472527472527475</v>
      </c>
      <c r="G43" s="9">
        <v>1.098901098901099E-2</v>
      </c>
      <c r="H43" s="55">
        <v>0.47802197802197799</v>
      </c>
      <c r="I43" s="55">
        <v>0.23626373626373626</v>
      </c>
      <c r="J43" s="55">
        <v>0.28571428571428575</v>
      </c>
      <c r="K43" s="55">
        <v>0.19230769230769224</v>
      </c>
      <c r="M43" s="3" t="s">
        <v>290</v>
      </c>
      <c r="N43" s="7">
        <v>4.5351473922902494E-2</v>
      </c>
      <c r="O43" s="7">
        <v>0.22675736961451248</v>
      </c>
      <c r="P43" s="7">
        <v>0.12698412698412698</v>
      </c>
      <c r="Q43" s="7">
        <v>0.52154195011337867</v>
      </c>
      <c r="R43" s="8">
        <v>7.9365079365079361E-2</v>
      </c>
      <c r="S43" s="55">
        <v>0.27210884353741499</v>
      </c>
      <c r="T43" s="55">
        <v>0.12698412698412698</v>
      </c>
      <c r="U43" s="55">
        <v>0.60090702947845798</v>
      </c>
      <c r="V43" s="55">
        <v>-0.32879818594104299</v>
      </c>
      <c r="X43" s="38" t="s">
        <v>290</v>
      </c>
      <c r="Y43" s="58">
        <v>0.47802197802197799</v>
      </c>
      <c r="Z43" s="58">
        <v>0.27210884353741499</v>
      </c>
      <c r="AA43" s="77">
        <f t="shared" si="1"/>
        <v>0.205913134484563</v>
      </c>
    </row>
    <row r="44" spans="2:27" ht="22.9" x14ac:dyDescent="0.25">
      <c r="B44" s="3" t="s">
        <v>291</v>
      </c>
      <c r="C44" s="7">
        <v>6.043956043956044E-2</v>
      </c>
      <c r="D44" s="7">
        <v>0.35164835164835168</v>
      </c>
      <c r="E44" s="7">
        <v>0.24725274725274726</v>
      </c>
      <c r="F44" s="8">
        <v>0.30219780219780218</v>
      </c>
      <c r="G44" s="9">
        <v>3.8461538461538464E-2</v>
      </c>
      <c r="H44" s="55">
        <v>0.41208791208791212</v>
      </c>
      <c r="I44" s="55">
        <v>0.24725274725274726</v>
      </c>
      <c r="J44" s="55">
        <v>0.34065934065934067</v>
      </c>
      <c r="K44" s="55">
        <v>7.1428571428571452E-2</v>
      </c>
      <c r="M44" s="3" t="s">
        <v>291</v>
      </c>
      <c r="N44" s="7">
        <v>7.8231292517006806E-2</v>
      </c>
      <c r="O44" s="7">
        <v>0.26190476190476192</v>
      </c>
      <c r="P44" s="7">
        <v>0.17006802721088435</v>
      </c>
      <c r="Q44" s="7">
        <v>0.40702947845804988</v>
      </c>
      <c r="R44" s="8">
        <v>8.2766439909297052E-2</v>
      </c>
      <c r="S44" s="55">
        <v>0.34013605442176875</v>
      </c>
      <c r="T44" s="55">
        <v>0.17006802721088435</v>
      </c>
      <c r="U44" s="55">
        <v>0.48979591836734693</v>
      </c>
      <c r="V44" s="55">
        <v>-0.14965986394557818</v>
      </c>
      <c r="X44" s="38" t="s">
        <v>291</v>
      </c>
      <c r="Y44" s="58">
        <v>0.41208791208791212</v>
      </c>
      <c r="Z44" s="58">
        <v>0.34013605442176875</v>
      </c>
      <c r="AA44" s="77">
        <f t="shared" si="1"/>
        <v>7.1951857666143371E-2</v>
      </c>
    </row>
    <row r="45" spans="2:27" ht="24" x14ac:dyDescent="0.25">
      <c r="B45" s="3" t="s">
        <v>292</v>
      </c>
      <c r="C45" s="7">
        <v>7.6923076923076927E-2</v>
      </c>
      <c r="D45" s="7">
        <v>0.34615384615384615</v>
      </c>
      <c r="E45" s="7">
        <v>0.32417582417582419</v>
      </c>
      <c r="F45" s="8">
        <v>0.2087912087912088</v>
      </c>
      <c r="G45" s="9">
        <v>4.3956043956043959E-2</v>
      </c>
      <c r="H45" s="55">
        <v>0.42307692307692307</v>
      </c>
      <c r="I45" s="55">
        <v>0.32417582417582419</v>
      </c>
      <c r="J45" s="55">
        <v>0.25274725274725274</v>
      </c>
      <c r="K45" s="55">
        <v>0.17032967032967034</v>
      </c>
      <c r="M45" s="3" t="s">
        <v>292</v>
      </c>
      <c r="N45" s="7">
        <v>0.25963718820861675</v>
      </c>
      <c r="O45" s="7">
        <v>0.31859410430839002</v>
      </c>
      <c r="P45" s="7">
        <v>0.1870748299319728</v>
      </c>
      <c r="Q45" s="7">
        <v>0.15306122448979592</v>
      </c>
      <c r="R45" s="8">
        <v>8.1632653061224483E-2</v>
      </c>
      <c r="S45" s="55">
        <v>0.57823129251700678</v>
      </c>
      <c r="T45" s="55">
        <v>0.1870748299319728</v>
      </c>
      <c r="U45" s="55">
        <v>0.23469387755102039</v>
      </c>
      <c r="V45" s="55">
        <v>0.34353741496598639</v>
      </c>
      <c r="X45" s="38" t="s">
        <v>292</v>
      </c>
      <c r="Y45" s="58">
        <v>0.42307692307692307</v>
      </c>
      <c r="Z45" s="58">
        <v>0.57823129251700678</v>
      </c>
      <c r="AA45" s="77">
        <f t="shared" si="1"/>
        <v>-0.15515436944008371</v>
      </c>
    </row>
    <row r="46" spans="2:27" ht="13.9" x14ac:dyDescent="0.25">
      <c r="B46" s="3" t="s">
        <v>293</v>
      </c>
      <c r="C46" s="7">
        <v>5.4945054945054949E-3</v>
      </c>
      <c r="D46" s="7">
        <v>0.21978021978021978</v>
      </c>
      <c r="E46" s="7">
        <v>8.2417582417582416E-2</v>
      </c>
      <c r="F46" s="8">
        <v>0.5714285714285714</v>
      </c>
      <c r="G46" s="9">
        <v>0.12087912087912088</v>
      </c>
      <c r="H46" s="55">
        <v>0.22527472527472528</v>
      </c>
      <c r="I46" s="55">
        <v>8.2417582417582416E-2</v>
      </c>
      <c r="J46" s="55">
        <v>0.69230769230769229</v>
      </c>
      <c r="K46" s="55">
        <v>-0.46703296703296704</v>
      </c>
      <c r="M46" s="3" t="s">
        <v>293</v>
      </c>
      <c r="N46" s="7">
        <v>0.29138321995464855</v>
      </c>
      <c r="O46" s="7">
        <v>0.49092970521541951</v>
      </c>
      <c r="P46" s="7">
        <v>4.8752834467120185E-2</v>
      </c>
      <c r="Q46" s="7">
        <v>0.13945578231292516</v>
      </c>
      <c r="R46" s="8">
        <v>2.9478458049886622E-2</v>
      </c>
      <c r="S46" s="55">
        <v>0.78231292517006801</v>
      </c>
      <c r="T46" s="55">
        <v>4.8752834467120185E-2</v>
      </c>
      <c r="U46" s="55">
        <v>0.16893424036281179</v>
      </c>
      <c r="V46" s="55">
        <v>0.61337868480725621</v>
      </c>
      <c r="X46" s="38" t="s">
        <v>293</v>
      </c>
      <c r="Y46" s="58">
        <v>0.22527472527472528</v>
      </c>
      <c r="Z46" s="58">
        <v>0.78231292517006801</v>
      </c>
      <c r="AA46" s="77">
        <f t="shared" si="1"/>
        <v>-0.55703819989534276</v>
      </c>
    </row>
    <row r="47" spans="2:27" ht="36" x14ac:dyDescent="0.25">
      <c r="B47" s="3" t="s">
        <v>294</v>
      </c>
      <c r="C47" s="7">
        <v>6.043956043956044E-2</v>
      </c>
      <c r="D47" s="7">
        <v>0.54395604395604391</v>
      </c>
      <c r="E47" s="7">
        <v>0.24175824175824176</v>
      </c>
      <c r="F47" s="8">
        <v>0.13186813186813187</v>
      </c>
      <c r="G47" s="9">
        <v>2.197802197802198E-2</v>
      </c>
      <c r="H47" s="55">
        <v>0.60439560439560436</v>
      </c>
      <c r="I47" s="55">
        <v>0.24175824175824176</v>
      </c>
      <c r="J47" s="55">
        <v>0.15384615384615385</v>
      </c>
      <c r="K47" s="55">
        <v>0.4505494505494505</v>
      </c>
      <c r="M47" s="3" t="s">
        <v>294</v>
      </c>
      <c r="N47" s="7">
        <v>0.20294784580498867</v>
      </c>
      <c r="O47" s="7">
        <v>0.53968253968253965</v>
      </c>
      <c r="P47" s="7">
        <v>0.1235827664399093</v>
      </c>
      <c r="Q47" s="7">
        <v>0.12018140589569161</v>
      </c>
      <c r="R47" s="8">
        <v>1.3605442176870748E-2</v>
      </c>
      <c r="S47" s="55">
        <v>0.74263038548752835</v>
      </c>
      <c r="T47" s="55">
        <v>0.1235827664399093</v>
      </c>
      <c r="U47" s="55">
        <v>0.13378684807256236</v>
      </c>
      <c r="V47" s="55">
        <v>0.608843537414966</v>
      </c>
      <c r="X47" s="38" t="s">
        <v>294</v>
      </c>
      <c r="Y47" s="58">
        <v>0.60439560439560436</v>
      </c>
      <c r="Z47" s="58">
        <v>0.74263038548752835</v>
      </c>
      <c r="AA47" s="77">
        <f t="shared" si="1"/>
        <v>-0.138234781091924</v>
      </c>
    </row>
    <row r="48" spans="2:27" ht="22.9" x14ac:dyDescent="0.25">
      <c r="B48" s="3" t="s">
        <v>295</v>
      </c>
      <c r="C48" s="7">
        <v>6.5934065934065936E-2</v>
      </c>
      <c r="D48" s="7">
        <v>0.52197802197802201</v>
      </c>
      <c r="E48" s="7">
        <v>0.15384615384615385</v>
      </c>
      <c r="F48" s="8">
        <v>0.24725274725274726</v>
      </c>
      <c r="G48" s="9">
        <v>1.098901098901099E-2</v>
      </c>
      <c r="H48" s="55">
        <v>0.58791208791208793</v>
      </c>
      <c r="I48" s="55">
        <v>0.15384615384615385</v>
      </c>
      <c r="J48" s="55">
        <v>0.25824175824175827</v>
      </c>
      <c r="K48" s="55">
        <v>0.32967032967032966</v>
      </c>
      <c r="M48" s="3" t="s">
        <v>295</v>
      </c>
      <c r="N48" s="7">
        <v>9.297052154195011E-2</v>
      </c>
      <c r="O48" s="7">
        <v>0.36848072562358275</v>
      </c>
      <c r="P48" s="7">
        <v>0.11564625850340136</v>
      </c>
      <c r="Q48" s="7">
        <v>0.34467120181405897</v>
      </c>
      <c r="R48" s="8">
        <v>7.8231292517006806E-2</v>
      </c>
      <c r="S48" s="55">
        <v>0.46145124716553287</v>
      </c>
      <c r="T48" s="55">
        <v>0.11564625850340136</v>
      </c>
      <c r="U48" s="55">
        <v>0.42290249433106575</v>
      </c>
      <c r="V48" s="55">
        <v>3.8548752834467126E-2</v>
      </c>
      <c r="X48" s="38" t="s">
        <v>295</v>
      </c>
      <c r="Y48" s="58">
        <v>0.58791208791208793</v>
      </c>
      <c r="Z48" s="58">
        <v>0.46145124716553287</v>
      </c>
      <c r="AA48" s="77">
        <f t="shared" si="1"/>
        <v>0.12646084074655506</v>
      </c>
    </row>
    <row r="49" spans="2:27" x14ac:dyDescent="0.25">
      <c r="B49" s="25" t="s">
        <v>296</v>
      </c>
      <c r="C49" s="10">
        <v>1.098901098901099E-2</v>
      </c>
      <c r="D49" s="10">
        <v>0.57692307692307687</v>
      </c>
      <c r="E49" s="10">
        <v>0.29120879120879123</v>
      </c>
      <c r="F49" s="11">
        <v>9.8901098901098897E-2</v>
      </c>
      <c r="G49" s="12">
        <v>2.197802197802198E-2</v>
      </c>
      <c r="H49" s="55">
        <v>0.58791208791208782</v>
      </c>
      <c r="I49" s="55">
        <v>0.29120879120879123</v>
      </c>
      <c r="J49" s="55">
        <v>0.12087912087912088</v>
      </c>
      <c r="K49" s="55">
        <v>0.46703296703296693</v>
      </c>
      <c r="M49" s="25" t="s">
        <v>296</v>
      </c>
      <c r="N49" s="10">
        <v>0.1360544217687075</v>
      </c>
      <c r="O49" s="10">
        <v>0.53401360544217691</v>
      </c>
      <c r="P49" s="10">
        <v>0.17687074829931973</v>
      </c>
      <c r="Q49" s="10">
        <v>0.12698412698412698</v>
      </c>
      <c r="R49" s="11">
        <v>2.6077097505668934E-2</v>
      </c>
      <c r="S49" s="55">
        <v>0.67006802721088443</v>
      </c>
      <c r="T49" s="55">
        <v>0.17687074829931973</v>
      </c>
      <c r="U49" s="55">
        <v>0.15306122448979592</v>
      </c>
      <c r="V49" s="55">
        <v>0.51700680272108857</v>
      </c>
      <c r="X49" s="38" t="s">
        <v>296</v>
      </c>
      <c r="Y49" s="58">
        <v>0.58791208791208782</v>
      </c>
      <c r="Z49" s="58">
        <v>0.67006802721088443</v>
      </c>
      <c r="AA49" s="77">
        <f t="shared" si="1"/>
        <v>-8.215593929879661E-2</v>
      </c>
    </row>
    <row r="50" spans="2:27" ht="24" x14ac:dyDescent="0.25">
      <c r="B50" s="6" t="s">
        <v>297</v>
      </c>
      <c r="C50" s="13">
        <v>0.14285714285714285</v>
      </c>
      <c r="D50" s="13">
        <v>0.62087912087912089</v>
      </c>
      <c r="E50" s="13">
        <v>0.18131868131868131</v>
      </c>
      <c r="F50" s="14">
        <v>3.8461538461538464E-2</v>
      </c>
      <c r="G50" s="15">
        <v>1.6483516483516484E-2</v>
      </c>
      <c r="H50" s="55">
        <v>0.76373626373626369</v>
      </c>
      <c r="I50" s="55">
        <v>0.18131868131868131</v>
      </c>
      <c r="J50" s="55">
        <v>5.4945054945054944E-2</v>
      </c>
      <c r="K50" s="55">
        <v>0.70879120879120872</v>
      </c>
      <c r="M50" s="6" t="s">
        <v>297</v>
      </c>
      <c r="N50" s="13">
        <v>0.40136054421768708</v>
      </c>
      <c r="O50" s="13">
        <v>0.45578231292517007</v>
      </c>
      <c r="P50" s="13">
        <v>8.7301587301587297E-2</v>
      </c>
      <c r="Q50" s="13">
        <v>3.968253968253968E-2</v>
      </c>
      <c r="R50" s="14">
        <v>1.5873015873015872E-2</v>
      </c>
      <c r="S50" s="55">
        <v>0.85714285714285721</v>
      </c>
      <c r="T50" s="55">
        <v>8.7301587301587297E-2</v>
      </c>
      <c r="U50" s="55">
        <v>5.5555555555555552E-2</v>
      </c>
      <c r="V50" s="55">
        <v>0.80158730158730163</v>
      </c>
      <c r="X50" s="38" t="s">
        <v>297</v>
      </c>
      <c r="Y50" s="58">
        <v>0.76373626373626369</v>
      </c>
      <c r="Z50" s="58">
        <v>0.85714285714285721</v>
      </c>
      <c r="AA50" s="77">
        <f t="shared" si="1"/>
        <v>-9.3406593406593519E-2</v>
      </c>
    </row>
    <row r="53" spans="2:27" ht="13.9" x14ac:dyDescent="0.25">
      <c r="B53" s="19" t="s">
        <v>733</v>
      </c>
      <c r="M53" s="73" t="s">
        <v>393</v>
      </c>
    </row>
    <row r="54" spans="2:27" ht="13.9" x14ac:dyDescent="0.25">
      <c r="X54" t="s">
        <v>268</v>
      </c>
      <c r="Y54">
        <v>255</v>
      </c>
      <c r="Z54">
        <v>809</v>
      </c>
    </row>
    <row r="55" spans="2:27" ht="22.9" x14ac:dyDescent="0.25">
      <c r="B55" s="52"/>
      <c r="C55" s="54" t="s">
        <v>97</v>
      </c>
      <c r="D55" s="54" t="s">
        <v>98</v>
      </c>
      <c r="E55" s="54" t="s">
        <v>57</v>
      </c>
      <c r="F55" s="53" t="s">
        <v>99</v>
      </c>
      <c r="G55" s="51" t="s">
        <v>100</v>
      </c>
      <c r="H55" s="26" t="s">
        <v>298</v>
      </c>
      <c r="I55" s="26" t="s">
        <v>299</v>
      </c>
      <c r="J55" s="26" t="s">
        <v>300</v>
      </c>
      <c r="K55" s="27" t="s">
        <v>301</v>
      </c>
      <c r="M55" s="52"/>
      <c r="N55" s="54" t="s">
        <v>97</v>
      </c>
      <c r="O55" s="54" t="s">
        <v>98</v>
      </c>
      <c r="P55" s="54" t="s">
        <v>57</v>
      </c>
      <c r="Q55" s="54" t="s">
        <v>99</v>
      </c>
      <c r="R55" s="53" t="s">
        <v>100</v>
      </c>
      <c r="S55" s="26" t="s">
        <v>298</v>
      </c>
      <c r="T55" s="26" t="s">
        <v>299</v>
      </c>
      <c r="U55" s="26" t="s">
        <v>300</v>
      </c>
      <c r="V55" s="27" t="s">
        <v>301</v>
      </c>
      <c r="X55" s="56"/>
      <c r="Y55" s="48" t="s">
        <v>4</v>
      </c>
      <c r="Z55" s="48" t="s">
        <v>400</v>
      </c>
      <c r="AA55" s="47" t="s">
        <v>398</v>
      </c>
    </row>
    <row r="56" spans="2:27" ht="13.9" x14ac:dyDescent="0.25">
      <c r="B56" s="3" t="s">
        <v>278</v>
      </c>
      <c r="C56" s="7">
        <v>0.47058823529411764</v>
      </c>
      <c r="D56" s="7">
        <v>0.49411764705882355</v>
      </c>
      <c r="E56" s="7">
        <v>2.7450980392156862E-2</v>
      </c>
      <c r="F56" s="8">
        <v>7.8431372549019607E-3</v>
      </c>
      <c r="G56" s="9">
        <v>0</v>
      </c>
      <c r="H56" s="55">
        <v>0.96470588235294119</v>
      </c>
      <c r="I56" s="55">
        <v>2.7450980392156862E-2</v>
      </c>
      <c r="J56" s="55">
        <v>7.8431372549019607E-3</v>
      </c>
      <c r="K56" s="55">
        <v>0.95686274509803926</v>
      </c>
      <c r="M56" s="3" t="s">
        <v>278</v>
      </c>
      <c r="N56" s="7">
        <v>0.36711990111248455</v>
      </c>
      <c r="O56" s="7">
        <v>0.54882571075401732</v>
      </c>
      <c r="P56" s="7">
        <v>6.4276885043263288E-2</v>
      </c>
      <c r="Q56" s="7">
        <v>1.9777503090234856E-2</v>
      </c>
      <c r="R56" s="8">
        <v>0</v>
      </c>
      <c r="S56" s="55">
        <v>0.91594561186650192</v>
      </c>
      <c r="T56" s="55">
        <v>6.4276885043263288E-2</v>
      </c>
      <c r="U56" s="55">
        <v>1.9777503090234856E-2</v>
      </c>
      <c r="V56" s="55">
        <v>0.89616810877626707</v>
      </c>
      <c r="X56" s="38" t="s">
        <v>278</v>
      </c>
      <c r="Y56" s="58">
        <v>0.96470588235294119</v>
      </c>
      <c r="Z56" s="58">
        <v>0.91594561186650192</v>
      </c>
      <c r="AA56" s="77">
        <f>Y56-Z56</f>
        <v>4.8760270486439272E-2</v>
      </c>
    </row>
    <row r="57" spans="2:27" x14ac:dyDescent="0.25">
      <c r="B57" s="3" t="s">
        <v>279</v>
      </c>
      <c r="C57" s="7">
        <v>3.5294117647058823E-2</v>
      </c>
      <c r="D57" s="7">
        <v>0.23921568627450981</v>
      </c>
      <c r="E57" s="7">
        <v>0.11764705882352941</v>
      </c>
      <c r="F57" s="8">
        <v>0.50980392156862742</v>
      </c>
      <c r="G57" s="9">
        <v>9.8039215686274508E-2</v>
      </c>
      <c r="H57" s="55">
        <v>0.27450980392156865</v>
      </c>
      <c r="I57" s="55">
        <v>0.11764705882352941</v>
      </c>
      <c r="J57" s="55">
        <v>0.60784313725490191</v>
      </c>
      <c r="K57" s="55">
        <v>-0.33333333333333326</v>
      </c>
      <c r="M57" s="3" t="s">
        <v>279</v>
      </c>
      <c r="N57" s="7">
        <v>0.11619283065512979</v>
      </c>
      <c r="O57" s="7">
        <v>0.47960444993819529</v>
      </c>
      <c r="P57" s="7">
        <v>0.14956736711990112</v>
      </c>
      <c r="Q57" s="7">
        <v>0.22867737948084055</v>
      </c>
      <c r="R57" s="8">
        <v>2.595797280593325E-2</v>
      </c>
      <c r="S57" s="55">
        <v>0.59579728059332504</v>
      </c>
      <c r="T57" s="55">
        <v>0.14956736711990112</v>
      </c>
      <c r="U57" s="55">
        <v>0.25463535228677381</v>
      </c>
      <c r="V57" s="55">
        <v>0.34116192830655123</v>
      </c>
      <c r="X57" s="38" t="s">
        <v>279</v>
      </c>
      <c r="Y57" s="58">
        <v>0.27450980392156865</v>
      </c>
      <c r="Z57" s="58">
        <v>0.59579728059332504</v>
      </c>
      <c r="AA57" s="77">
        <f t="shared" ref="AA57:AA75" si="2">Y57-Z57</f>
        <v>-0.32128747667175639</v>
      </c>
    </row>
    <row r="58" spans="2:27" x14ac:dyDescent="0.25">
      <c r="B58" s="3" t="s">
        <v>280</v>
      </c>
      <c r="C58" s="7">
        <v>0.23529411764705882</v>
      </c>
      <c r="D58" s="7">
        <v>0.62352941176470589</v>
      </c>
      <c r="E58" s="7">
        <v>7.8431372549019607E-2</v>
      </c>
      <c r="F58" s="8">
        <v>5.4901960784313725E-2</v>
      </c>
      <c r="G58" s="9">
        <v>7.8431372549019607E-3</v>
      </c>
      <c r="H58" s="55">
        <v>0.85882352941176476</v>
      </c>
      <c r="I58" s="55">
        <v>7.8431372549019607E-2</v>
      </c>
      <c r="J58" s="55">
        <v>6.2745098039215685E-2</v>
      </c>
      <c r="K58" s="55">
        <v>0.79607843137254908</v>
      </c>
      <c r="M58" s="3" t="s">
        <v>280</v>
      </c>
      <c r="N58" s="7">
        <v>0.12360939431396786</v>
      </c>
      <c r="O58" s="7">
        <v>0.50556242274412855</v>
      </c>
      <c r="P58" s="7">
        <v>0.19777503090234858</v>
      </c>
      <c r="Q58" s="7">
        <v>0.16563658838071693</v>
      </c>
      <c r="R58" s="8">
        <v>7.4165636588380719E-3</v>
      </c>
      <c r="S58" s="55">
        <v>0.62917181705809644</v>
      </c>
      <c r="T58" s="55">
        <v>0.19777503090234858</v>
      </c>
      <c r="U58" s="55">
        <v>0.17305315203955501</v>
      </c>
      <c r="V58" s="55">
        <v>0.45611866501854142</v>
      </c>
      <c r="X58" s="38" t="s">
        <v>280</v>
      </c>
      <c r="Y58" s="58">
        <v>0.85882352941176476</v>
      </c>
      <c r="Z58" s="58">
        <v>0.62917181705809644</v>
      </c>
      <c r="AA58" s="77">
        <f t="shared" si="2"/>
        <v>0.22965171235366832</v>
      </c>
    </row>
    <row r="59" spans="2:27" ht="13.9" x14ac:dyDescent="0.25">
      <c r="B59" s="3" t="s">
        <v>281</v>
      </c>
      <c r="C59" s="7">
        <v>5.8823529411764705E-2</v>
      </c>
      <c r="D59" s="7">
        <v>0.36470588235294116</v>
      </c>
      <c r="E59" s="7">
        <v>0.15686274509803921</v>
      </c>
      <c r="F59" s="8">
        <v>0.37647058823529411</v>
      </c>
      <c r="G59" s="9">
        <v>4.3137254901960784E-2</v>
      </c>
      <c r="H59" s="55">
        <v>0.42352941176470588</v>
      </c>
      <c r="I59" s="55">
        <v>0.15686274509803921</v>
      </c>
      <c r="J59" s="55">
        <v>0.41960784313725491</v>
      </c>
      <c r="K59" s="55">
        <v>3.9215686274509665E-3</v>
      </c>
      <c r="M59" s="3" t="s">
        <v>281</v>
      </c>
      <c r="N59" s="7">
        <v>5.3152039555006178E-2</v>
      </c>
      <c r="O59" s="7">
        <v>0.34981458590852904</v>
      </c>
      <c r="P59" s="7">
        <v>0.19159456118665019</v>
      </c>
      <c r="Q59" s="7">
        <v>0.36835599505562422</v>
      </c>
      <c r="R59" s="8">
        <v>3.7082818294190356E-2</v>
      </c>
      <c r="S59" s="55">
        <v>0.40296662546353523</v>
      </c>
      <c r="T59" s="55">
        <v>0.19159456118665019</v>
      </c>
      <c r="U59" s="55">
        <v>0.40543881334981458</v>
      </c>
      <c r="V59" s="55">
        <v>-2.4721878862793423E-3</v>
      </c>
      <c r="X59" s="38" t="s">
        <v>281</v>
      </c>
      <c r="Y59" s="58">
        <v>0.42352941176470588</v>
      </c>
      <c r="Z59" s="58">
        <v>0.40296662546353523</v>
      </c>
      <c r="AA59" s="77">
        <f t="shared" si="2"/>
        <v>2.0562786301170644E-2</v>
      </c>
    </row>
    <row r="60" spans="2:27" ht="24" x14ac:dyDescent="0.25">
      <c r="B60" s="3" t="s">
        <v>282</v>
      </c>
      <c r="C60" s="7">
        <v>0.20784313725490197</v>
      </c>
      <c r="D60" s="7">
        <v>0.49803921568627452</v>
      </c>
      <c r="E60" s="7">
        <v>0.12156862745098039</v>
      </c>
      <c r="F60" s="8">
        <v>0.15294117647058825</v>
      </c>
      <c r="G60" s="9">
        <v>1.9607843137254902E-2</v>
      </c>
      <c r="H60" s="55">
        <v>0.70588235294117652</v>
      </c>
      <c r="I60" s="55">
        <v>0.12156862745098039</v>
      </c>
      <c r="J60" s="55">
        <v>0.17254901960784313</v>
      </c>
      <c r="K60" s="55">
        <v>0.53333333333333344</v>
      </c>
      <c r="M60" s="3" t="s">
        <v>282</v>
      </c>
      <c r="N60" s="7">
        <v>0.20395550061804696</v>
      </c>
      <c r="O60" s="7">
        <v>0.49196538936959211</v>
      </c>
      <c r="P60" s="7">
        <v>0.14338689740420271</v>
      </c>
      <c r="Q60" s="7">
        <v>0.14091470951792337</v>
      </c>
      <c r="R60" s="8">
        <v>1.9777503090234856E-2</v>
      </c>
      <c r="S60" s="55">
        <v>0.69592088998763901</v>
      </c>
      <c r="T60" s="55">
        <v>0.14338689740420271</v>
      </c>
      <c r="U60" s="55">
        <v>0.16069221260815822</v>
      </c>
      <c r="V60" s="55">
        <v>0.53522867737948077</v>
      </c>
      <c r="X60" s="38" t="s">
        <v>282</v>
      </c>
      <c r="Y60" s="58">
        <v>0.70588235294117652</v>
      </c>
      <c r="Z60" s="58">
        <v>0.69592088998763901</v>
      </c>
      <c r="AA60" s="77">
        <f t="shared" si="2"/>
        <v>9.9614629535375032E-3</v>
      </c>
    </row>
    <row r="61" spans="2:27" ht="13.9" x14ac:dyDescent="0.25">
      <c r="B61" s="3" t="s">
        <v>283</v>
      </c>
      <c r="C61" s="7">
        <v>0.58823529411764708</v>
      </c>
      <c r="D61" s="7">
        <v>0.40392156862745099</v>
      </c>
      <c r="E61" s="7">
        <v>7.8431372549019607E-3</v>
      </c>
      <c r="F61" s="8">
        <v>0</v>
      </c>
      <c r="G61" s="9">
        <v>0</v>
      </c>
      <c r="H61" s="55">
        <v>0.99215686274509807</v>
      </c>
      <c r="I61" s="55">
        <v>7.8431372549019607E-3</v>
      </c>
      <c r="J61" s="55">
        <v>0</v>
      </c>
      <c r="K61" s="55">
        <v>0.99215686274509807</v>
      </c>
      <c r="M61" s="3" t="s">
        <v>283</v>
      </c>
      <c r="N61" s="7">
        <v>0.44252163164400493</v>
      </c>
      <c r="O61" s="7">
        <v>0.50061804697156986</v>
      </c>
      <c r="P61" s="7">
        <v>4.4499381953028432E-2</v>
      </c>
      <c r="Q61" s="7">
        <v>9.8887515451174281E-3</v>
      </c>
      <c r="R61" s="8">
        <v>2.472187886279357E-3</v>
      </c>
      <c r="S61" s="55">
        <v>0.94313967861557479</v>
      </c>
      <c r="T61" s="55">
        <v>4.4499381953028432E-2</v>
      </c>
      <c r="U61" s="55">
        <v>1.2360939431396784E-2</v>
      </c>
      <c r="V61" s="55">
        <v>0.93077873918417797</v>
      </c>
      <c r="X61" s="38" t="s">
        <v>283</v>
      </c>
      <c r="Y61" s="58">
        <v>0.99215686274509807</v>
      </c>
      <c r="Z61" s="58">
        <v>0.94313967861557479</v>
      </c>
      <c r="AA61" s="77">
        <f t="shared" si="2"/>
        <v>4.9017184129523272E-2</v>
      </c>
    </row>
    <row r="62" spans="2:27" ht="13.9" x14ac:dyDescent="0.25">
      <c r="B62" s="3" t="s">
        <v>284</v>
      </c>
      <c r="C62" s="7">
        <v>0.35294117647058826</v>
      </c>
      <c r="D62" s="7">
        <v>0.58823529411764708</v>
      </c>
      <c r="E62" s="7">
        <v>4.7058823529411764E-2</v>
      </c>
      <c r="F62" s="8">
        <v>1.1764705882352941E-2</v>
      </c>
      <c r="G62" s="9">
        <v>0</v>
      </c>
      <c r="H62" s="55">
        <v>0.94117647058823528</v>
      </c>
      <c r="I62" s="55">
        <v>4.7058823529411764E-2</v>
      </c>
      <c r="J62" s="55">
        <v>1.1764705882352941E-2</v>
      </c>
      <c r="K62" s="55">
        <v>0.92941176470588238</v>
      </c>
      <c r="M62" s="3" t="s">
        <v>284</v>
      </c>
      <c r="N62" s="7">
        <v>0.16563658838071693</v>
      </c>
      <c r="O62" s="7">
        <v>0.60197775030902345</v>
      </c>
      <c r="P62" s="7">
        <v>0.15574783683559951</v>
      </c>
      <c r="Q62" s="7">
        <v>6.7985166872682329E-2</v>
      </c>
      <c r="R62" s="8">
        <v>8.65265760197775E-3</v>
      </c>
      <c r="S62" s="55">
        <v>0.76761433868974038</v>
      </c>
      <c r="T62" s="55">
        <v>0.15574783683559951</v>
      </c>
      <c r="U62" s="55">
        <v>7.6637824474660082E-2</v>
      </c>
      <c r="V62" s="55">
        <v>0.69097651421508033</v>
      </c>
      <c r="X62" s="38" t="s">
        <v>284</v>
      </c>
      <c r="Y62" s="58">
        <v>0.94117647058823528</v>
      </c>
      <c r="Z62" s="58">
        <v>0.76761433868974038</v>
      </c>
      <c r="AA62" s="77">
        <f t="shared" si="2"/>
        <v>0.1735621318984949</v>
      </c>
    </row>
    <row r="63" spans="2:27" ht="22.9" x14ac:dyDescent="0.25">
      <c r="B63" s="3" t="s">
        <v>285</v>
      </c>
      <c r="C63" s="7">
        <v>0.13333333333333333</v>
      </c>
      <c r="D63" s="7">
        <v>0.53333333333333333</v>
      </c>
      <c r="E63" s="7">
        <v>0.15294117647058825</v>
      </c>
      <c r="F63" s="8">
        <v>0.17254901960784313</v>
      </c>
      <c r="G63" s="9">
        <v>7.8431372549019607E-3</v>
      </c>
      <c r="H63" s="55">
        <v>0.66666666666666663</v>
      </c>
      <c r="I63" s="55">
        <v>0.15294117647058825</v>
      </c>
      <c r="J63" s="55">
        <v>0.1803921568627451</v>
      </c>
      <c r="K63" s="55">
        <v>0.48627450980392151</v>
      </c>
      <c r="M63" s="3" t="s">
        <v>285</v>
      </c>
      <c r="N63" s="7">
        <v>0.103831891223733</v>
      </c>
      <c r="O63" s="7">
        <v>0.40049443757725589</v>
      </c>
      <c r="P63" s="7">
        <v>0.19777503090234858</v>
      </c>
      <c r="Q63" s="7">
        <v>0.27317676143386899</v>
      </c>
      <c r="R63" s="8">
        <v>2.4721878862793572E-2</v>
      </c>
      <c r="S63" s="55">
        <v>0.50432632880098893</v>
      </c>
      <c r="T63" s="55">
        <v>0.19777503090234858</v>
      </c>
      <c r="U63" s="55">
        <v>0.29789864029666258</v>
      </c>
      <c r="V63" s="55">
        <v>0.20642768850432636</v>
      </c>
      <c r="X63" s="38" t="s">
        <v>285</v>
      </c>
      <c r="Y63" s="58">
        <v>0.66666666666666663</v>
      </c>
      <c r="Z63" s="58">
        <v>0.50432632880098893</v>
      </c>
      <c r="AA63" s="77">
        <f t="shared" si="2"/>
        <v>0.1623403378656777</v>
      </c>
    </row>
    <row r="64" spans="2:27" ht="22.9" x14ac:dyDescent="0.25">
      <c r="B64" s="3" t="s">
        <v>286</v>
      </c>
      <c r="C64" s="7">
        <v>0.31372549019607843</v>
      </c>
      <c r="D64" s="7">
        <v>0.63921568627450975</v>
      </c>
      <c r="E64" s="7">
        <v>3.1372549019607843E-2</v>
      </c>
      <c r="F64" s="8">
        <v>1.5686274509803921E-2</v>
      </c>
      <c r="G64" s="9">
        <v>0</v>
      </c>
      <c r="H64" s="55">
        <v>0.95294117647058818</v>
      </c>
      <c r="I64" s="55">
        <v>3.1372549019607843E-2</v>
      </c>
      <c r="J64" s="55">
        <v>1.5686274509803921E-2</v>
      </c>
      <c r="K64" s="55">
        <v>0.93725490196078431</v>
      </c>
      <c r="M64" s="3" t="s">
        <v>286</v>
      </c>
      <c r="N64" s="7">
        <v>0.14462299134734241</v>
      </c>
      <c r="O64" s="7">
        <v>0.60321384425216318</v>
      </c>
      <c r="P64" s="7">
        <v>0.18170580964153277</v>
      </c>
      <c r="Q64" s="7">
        <v>6.5512978986402973E-2</v>
      </c>
      <c r="R64" s="8">
        <v>4.944375772558714E-3</v>
      </c>
      <c r="S64" s="55">
        <v>0.74783683559950553</v>
      </c>
      <c r="T64" s="55">
        <v>0.18170580964153277</v>
      </c>
      <c r="U64" s="55">
        <v>7.0457354758961685E-2</v>
      </c>
      <c r="V64" s="55">
        <v>0.67737948084054389</v>
      </c>
      <c r="X64" s="38" t="s">
        <v>286</v>
      </c>
      <c r="Y64" s="58">
        <v>0.95294117647058818</v>
      </c>
      <c r="Z64" s="58">
        <v>0.74783683559950553</v>
      </c>
      <c r="AA64" s="77">
        <f t="shared" si="2"/>
        <v>0.20510434087108265</v>
      </c>
    </row>
    <row r="65" spans="2:27" ht="24" x14ac:dyDescent="0.25">
      <c r="B65" s="3" t="s">
        <v>287</v>
      </c>
      <c r="C65" s="7">
        <v>0.46666666666666667</v>
      </c>
      <c r="D65" s="7">
        <v>0.48627450980392156</v>
      </c>
      <c r="E65" s="7">
        <v>2.7450980392156862E-2</v>
      </c>
      <c r="F65" s="8">
        <v>1.5686274509803921E-2</v>
      </c>
      <c r="G65" s="9">
        <v>3.9215686274509803E-3</v>
      </c>
      <c r="H65" s="55">
        <v>0.95294117647058818</v>
      </c>
      <c r="I65" s="55">
        <v>2.7450980392156862E-2</v>
      </c>
      <c r="J65" s="55">
        <v>1.9607843137254902E-2</v>
      </c>
      <c r="K65" s="55">
        <v>0.93333333333333324</v>
      </c>
      <c r="M65" s="3" t="s">
        <v>287</v>
      </c>
      <c r="N65" s="7">
        <v>0.35352286773794811</v>
      </c>
      <c r="O65" s="7">
        <v>0.49196538936959211</v>
      </c>
      <c r="P65" s="7">
        <v>6.7985166872682329E-2</v>
      </c>
      <c r="Q65" s="7">
        <v>7.4165636588380712E-2</v>
      </c>
      <c r="R65" s="8">
        <v>1.2360939431396786E-2</v>
      </c>
      <c r="S65" s="55">
        <v>0.84548825710754016</v>
      </c>
      <c r="T65" s="55">
        <v>6.7985166872682329E-2</v>
      </c>
      <c r="U65" s="55">
        <v>8.6526576019777493E-2</v>
      </c>
      <c r="V65" s="55">
        <v>0.75896168108776263</v>
      </c>
      <c r="X65" s="38" t="s">
        <v>287</v>
      </c>
      <c r="Y65" s="58">
        <v>0.95294117647058818</v>
      </c>
      <c r="Z65" s="58">
        <v>0.84548825710754016</v>
      </c>
      <c r="AA65" s="77">
        <f t="shared" si="2"/>
        <v>0.10745291936304802</v>
      </c>
    </row>
    <row r="66" spans="2:27" x14ac:dyDescent="0.25">
      <c r="B66" s="3" t="s">
        <v>288</v>
      </c>
      <c r="C66" s="7">
        <v>1.1764705882352941E-2</v>
      </c>
      <c r="D66" s="7">
        <v>0.15294117647058825</v>
      </c>
      <c r="E66" s="7">
        <v>0.32941176470588235</v>
      </c>
      <c r="F66" s="8">
        <v>0.44313725490196076</v>
      </c>
      <c r="G66" s="9">
        <v>6.2745098039215685E-2</v>
      </c>
      <c r="H66" s="55">
        <v>0.1647058823529412</v>
      </c>
      <c r="I66" s="55">
        <v>0.32941176470588235</v>
      </c>
      <c r="J66" s="55">
        <v>0.50588235294117645</v>
      </c>
      <c r="K66" s="55">
        <v>-0.34117647058823525</v>
      </c>
      <c r="M66" s="3" t="s">
        <v>288</v>
      </c>
      <c r="N66" s="7">
        <v>1.1124845488257108E-2</v>
      </c>
      <c r="O66" s="7">
        <v>0.11866501854140915</v>
      </c>
      <c r="P66" s="7">
        <v>0.23980222496909764</v>
      </c>
      <c r="Q66" s="7">
        <v>0.51792336217552537</v>
      </c>
      <c r="R66" s="8">
        <v>0.11248454882571075</v>
      </c>
      <c r="S66" s="55">
        <v>0.12978986402966625</v>
      </c>
      <c r="T66" s="55">
        <v>0.23980222496909764</v>
      </c>
      <c r="U66" s="55">
        <v>0.63040791100123617</v>
      </c>
      <c r="V66" s="55">
        <v>-0.50061804697156997</v>
      </c>
      <c r="X66" s="38" t="s">
        <v>288</v>
      </c>
      <c r="Y66" s="58">
        <v>0.1647058823529412</v>
      </c>
      <c r="Z66" s="58">
        <v>0.12978986402966625</v>
      </c>
      <c r="AA66" s="77">
        <f t="shared" si="2"/>
        <v>3.4916018323274955E-2</v>
      </c>
    </row>
    <row r="67" spans="2:27" x14ac:dyDescent="0.25">
      <c r="B67" s="3" t="s">
        <v>289</v>
      </c>
      <c r="C67" s="7">
        <v>0.13725490196078433</v>
      </c>
      <c r="D67" s="7">
        <v>0.59607843137254901</v>
      </c>
      <c r="E67" s="7">
        <v>0.13333333333333333</v>
      </c>
      <c r="F67" s="8">
        <v>0.13333333333333333</v>
      </c>
      <c r="G67" s="9">
        <v>0</v>
      </c>
      <c r="H67" s="55">
        <v>0.73333333333333339</v>
      </c>
      <c r="I67" s="55">
        <v>0.13333333333333333</v>
      </c>
      <c r="J67" s="55">
        <v>0.13333333333333333</v>
      </c>
      <c r="K67" s="55">
        <v>0.60000000000000009</v>
      </c>
      <c r="M67" s="3" t="s">
        <v>289</v>
      </c>
      <c r="N67" s="7">
        <v>7.0457354758961685E-2</v>
      </c>
      <c r="O67" s="7">
        <v>0.39307787391841781</v>
      </c>
      <c r="P67" s="7">
        <v>0.21755253399258342</v>
      </c>
      <c r="Q67" s="7">
        <v>0.29666254635352285</v>
      </c>
      <c r="R67" s="8">
        <v>2.2249690976514216E-2</v>
      </c>
      <c r="S67" s="55">
        <v>0.46353522867737951</v>
      </c>
      <c r="T67" s="55">
        <v>0.21755253399258342</v>
      </c>
      <c r="U67" s="55">
        <v>0.31891223733003704</v>
      </c>
      <c r="V67" s="55">
        <v>0.14462299134734247</v>
      </c>
      <c r="X67" s="38" t="s">
        <v>289</v>
      </c>
      <c r="Y67" s="58">
        <v>0.73333333333333339</v>
      </c>
      <c r="Z67" s="58">
        <v>0.46353522867737951</v>
      </c>
      <c r="AA67" s="77">
        <f t="shared" si="2"/>
        <v>0.26979810465595389</v>
      </c>
    </row>
    <row r="68" spans="2:27" ht="24" x14ac:dyDescent="0.25">
      <c r="B68" s="3" t="s">
        <v>290</v>
      </c>
      <c r="C68" s="7">
        <v>2.3529411764705882E-2</v>
      </c>
      <c r="D68" s="7">
        <v>0.11372549019607843</v>
      </c>
      <c r="E68" s="7">
        <v>0.10980392156862745</v>
      </c>
      <c r="F68" s="8">
        <v>0.63529411764705879</v>
      </c>
      <c r="G68" s="9">
        <v>0.11764705882352941</v>
      </c>
      <c r="H68" s="55">
        <v>0.13725490196078433</v>
      </c>
      <c r="I68" s="55">
        <v>0.10980392156862745</v>
      </c>
      <c r="J68" s="55">
        <v>0.75294117647058822</v>
      </c>
      <c r="K68" s="55">
        <v>-0.61568627450980395</v>
      </c>
      <c r="M68" s="3" t="s">
        <v>290</v>
      </c>
      <c r="N68" s="7">
        <v>5.6860321384425219E-2</v>
      </c>
      <c r="O68" s="7">
        <v>0.30407911001236093</v>
      </c>
      <c r="P68" s="7">
        <v>0.15698393077873918</v>
      </c>
      <c r="Q68" s="7">
        <v>0.43016069221260816</v>
      </c>
      <c r="R68" s="8">
        <v>5.19159456118665E-2</v>
      </c>
      <c r="S68" s="55">
        <v>0.36093943139678614</v>
      </c>
      <c r="T68" s="55">
        <v>0.15698393077873918</v>
      </c>
      <c r="U68" s="55">
        <v>0.48207663782447469</v>
      </c>
      <c r="V68" s="55">
        <v>-0.12113720642768855</v>
      </c>
      <c r="X68" s="38" t="s">
        <v>290</v>
      </c>
      <c r="Y68" s="58">
        <v>0.13725490196078433</v>
      </c>
      <c r="Z68" s="58">
        <v>0.36093943139678614</v>
      </c>
      <c r="AA68" s="77">
        <f t="shared" si="2"/>
        <v>-0.22368452943600181</v>
      </c>
    </row>
    <row r="69" spans="2:27" ht="24" x14ac:dyDescent="0.25">
      <c r="B69" s="3" t="s">
        <v>291</v>
      </c>
      <c r="C69" s="7">
        <v>4.3137254901960784E-2</v>
      </c>
      <c r="D69" s="7">
        <v>0.15686274509803921</v>
      </c>
      <c r="E69" s="7">
        <v>0.14117647058823529</v>
      </c>
      <c r="F69" s="8">
        <v>0.52941176470588236</v>
      </c>
      <c r="G69" s="9">
        <v>0.12941176470588237</v>
      </c>
      <c r="H69" s="55">
        <v>0.2</v>
      </c>
      <c r="I69" s="55">
        <v>0.14117647058823529</v>
      </c>
      <c r="J69" s="55">
        <v>0.6588235294117647</v>
      </c>
      <c r="K69" s="55">
        <v>-0.45882352941176469</v>
      </c>
      <c r="M69" s="3" t="s">
        <v>291</v>
      </c>
      <c r="N69" s="7">
        <v>8.5290482076637822E-2</v>
      </c>
      <c r="O69" s="7">
        <v>0.31520395550061803</v>
      </c>
      <c r="P69" s="7">
        <v>0.1965389369592089</v>
      </c>
      <c r="Q69" s="7">
        <v>0.34487021013597036</v>
      </c>
      <c r="R69" s="8">
        <v>5.8096415327564897E-2</v>
      </c>
      <c r="S69" s="55">
        <v>0.40049443757725584</v>
      </c>
      <c r="T69" s="55">
        <v>0.1965389369592089</v>
      </c>
      <c r="U69" s="55">
        <v>0.40296662546353523</v>
      </c>
      <c r="V69" s="55">
        <v>-2.4721878862793978E-3</v>
      </c>
      <c r="X69" s="38" t="s">
        <v>291</v>
      </c>
      <c r="Y69" s="58">
        <v>0.2</v>
      </c>
      <c r="Z69" s="58">
        <v>0.40049443757725584</v>
      </c>
      <c r="AA69" s="77">
        <f t="shared" si="2"/>
        <v>-0.20049443757725582</v>
      </c>
    </row>
    <row r="70" spans="2:27" ht="24" x14ac:dyDescent="0.25">
      <c r="B70" s="3" t="s">
        <v>292</v>
      </c>
      <c r="C70" s="7">
        <v>0.12941176470588237</v>
      </c>
      <c r="D70" s="7">
        <v>0.30980392156862746</v>
      </c>
      <c r="E70" s="7">
        <v>0.18823529411764706</v>
      </c>
      <c r="F70" s="8">
        <v>0.22745098039215686</v>
      </c>
      <c r="G70" s="9">
        <v>0.14509803921568629</v>
      </c>
      <c r="H70" s="55">
        <v>0.4392156862745098</v>
      </c>
      <c r="I70" s="55">
        <v>0.18823529411764706</v>
      </c>
      <c r="J70" s="55">
        <v>0.37254901960784315</v>
      </c>
      <c r="K70" s="55">
        <v>6.6666666666666652E-2</v>
      </c>
      <c r="M70" s="3" t="s">
        <v>292</v>
      </c>
      <c r="N70" s="7">
        <v>0.25957972805933249</v>
      </c>
      <c r="O70" s="7">
        <v>0.32756489493201485</v>
      </c>
      <c r="P70" s="7">
        <v>0.21755253399258342</v>
      </c>
      <c r="Q70" s="7">
        <v>0.14215080346106304</v>
      </c>
      <c r="R70" s="8">
        <v>5.3152039555006178E-2</v>
      </c>
      <c r="S70" s="55">
        <v>0.58714462299134729</v>
      </c>
      <c r="T70" s="55">
        <v>0.21755253399258342</v>
      </c>
      <c r="U70" s="55">
        <v>0.19530284301606921</v>
      </c>
      <c r="V70" s="55">
        <v>0.39184177997527808</v>
      </c>
      <c r="X70" s="38" t="s">
        <v>292</v>
      </c>
      <c r="Y70" s="58">
        <v>0.4392156862745098</v>
      </c>
      <c r="Z70" s="58">
        <v>0.58714462299134729</v>
      </c>
      <c r="AA70" s="77">
        <f t="shared" si="2"/>
        <v>-0.14792893671683749</v>
      </c>
    </row>
    <row r="71" spans="2:27" x14ac:dyDescent="0.25">
      <c r="B71" s="3" t="s">
        <v>293</v>
      </c>
      <c r="C71" s="7">
        <v>0.396078431372549</v>
      </c>
      <c r="D71" s="7">
        <v>0.47843137254901963</v>
      </c>
      <c r="E71" s="7">
        <v>3.9215686274509803E-2</v>
      </c>
      <c r="F71" s="8">
        <v>8.6274509803921567E-2</v>
      </c>
      <c r="G71" s="9">
        <v>0</v>
      </c>
      <c r="H71" s="55">
        <v>0.87450980392156863</v>
      </c>
      <c r="I71" s="55">
        <v>3.9215686274509803E-2</v>
      </c>
      <c r="J71" s="55">
        <v>8.6274509803921567E-2</v>
      </c>
      <c r="K71" s="55">
        <v>0.78823529411764703</v>
      </c>
      <c r="M71" s="3" t="s">
        <v>293</v>
      </c>
      <c r="N71" s="7">
        <v>0.19406674907292953</v>
      </c>
      <c r="O71" s="7">
        <v>0.43386897404202718</v>
      </c>
      <c r="P71" s="7">
        <v>5.9332509270704575E-2</v>
      </c>
      <c r="Q71" s="7">
        <v>0.25339925834363414</v>
      </c>
      <c r="R71" s="8">
        <v>5.9332509270704575E-2</v>
      </c>
      <c r="S71" s="55">
        <v>0.62793572311495671</v>
      </c>
      <c r="T71" s="55">
        <v>5.9332509270704575E-2</v>
      </c>
      <c r="U71" s="55">
        <v>0.31273176761433874</v>
      </c>
      <c r="V71" s="55">
        <v>0.31520395550061797</v>
      </c>
      <c r="X71" s="38" t="s">
        <v>293</v>
      </c>
      <c r="Y71" s="58">
        <v>0.87450980392156863</v>
      </c>
      <c r="Z71" s="58">
        <v>0.62793572311495671</v>
      </c>
      <c r="AA71" s="77">
        <f t="shared" si="2"/>
        <v>0.24657408080661192</v>
      </c>
    </row>
    <row r="72" spans="2:27" ht="36" x14ac:dyDescent="0.25">
      <c r="B72" s="3" t="s">
        <v>294</v>
      </c>
      <c r="C72" s="7">
        <v>0.2</v>
      </c>
      <c r="D72" s="7">
        <v>0.56470588235294117</v>
      </c>
      <c r="E72" s="7">
        <v>0.12156862745098039</v>
      </c>
      <c r="F72" s="8">
        <v>0.10588235294117647</v>
      </c>
      <c r="G72" s="9">
        <v>7.8431372549019607E-3</v>
      </c>
      <c r="H72" s="55">
        <v>0.76470588235294112</v>
      </c>
      <c r="I72" s="55">
        <v>0.12156862745098039</v>
      </c>
      <c r="J72" s="55">
        <v>0.11372549019607843</v>
      </c>
      <c r="K72" s="55">
        <v>0.65098039215686265</v>
      </c>
      <c r="M72" s="3" t="s">
        <v>294</v>
      </c>
      <c r="N72" s="7">
        <v>0.17181705809641531</v>
      </c>
      <c r="O72" s="7">
        <v>0.53275648949320153</v>
      </c>
      <c r="P72" s="7">
        <v>0.15080346106304079</v>
      </c>
      <c r="Q72" s="7">
        <v>0.1273176761433869</v>
      </c>
      <c r="R72" s="8">
        <v>1.73053152039555E-2</v>
      </c>
      <c r="S72" s="55">
        <v>0.70457354758961688</v>
      </c>
      <c r="T72" s="55">
        <v>0.15080346106304079</v>
      </c>
      <c r="U72" s="55">
        <v>0.14462299134734241</v>
      </c>
      <c r="V72" s="55">
        <v>0.55995055624227441</v>
      </c>
      <c r="X72" s="38" t="s">
        <v>294</v>
      </c>
      <c r="Y72" s="58">
        <v>0.76470588235294112</v>
      </c>
      <c r="Z72" s="58">
        <v>0.70457354758961688</v>
      </c>
      <c r="AA72" s="77">
        <f t="shared" si="2"/>
        <v>6.0132334763324247E-2</v>
      </c>
    </row>
    <row r="73" spans="2:27" ht="24" x14ac:dyDescent="0.25">
      <c r="B73" s="3" t="s">
        <v>295</v>
      </c>
      <c r="C73" s="7">
        <v>5.4901960784313725E-2</v>
      </c>
      <c r="D73" s="7">
        <v>0.27450980392156865</v>
      </c>
      <c r="E73" s="7">
        <v>0.10196078431372549</v>
      </c>
      <c r="F73" s="8">
        <v>0.47450980392156861</v>
      </c>
      <c r="G73" s="9">
        <v>9.4117647058823528E-2</v>
      </c>
      <c r="H73" s="55">
        <v>0.3294117647058824</v>
      </c>
      <c r="I73" s="55">
        <v>0.10196078431372549</v>
      </c>
      <c r="J73" s="55">
        <v>0.56862745098039214</v>
      </c>
      <c r="K73" s="55">
        <v>-0.23921568627450973</v>
      </c>
      <c r="M73" s="3" t="s">
        <v>295</v>
      </c>
      <c r="N73" s="7">
        <v>9.8887515451174288E-2</v>
      </c>
      <c r="O73" s="7">
        <v>0.43263288009888751</v>
      </c>
      <c r="P73" s="7">
        <v>0.12855377008652658</v>
      </c>
      <c r="Q73" s="7">
        <v>0.28182941903584674</v>
      </c>
      <c r="R73" s="8">
        <v>5.8096415327564897E-2</v>
      </c>
      <c r="S73" s="55">
        <v>0.53152039555006181</v>
      </c>
      <c r="T73" s="55">
        <v>0.12855377008652658</v>
      </c>
      <c r="U73" s="55">
        <v>0.33992583436341162</v>
      </c>
      <c r="V73" s="55">
        <v>0.19159456118665019</v>
      </c>
      <c r="X73" s="38" t="s">
        <v>295</v>
      </c>
      <c r="Y73" s="58">
        <v>0.3294117647058824</v>
      </c>
      <c r="Z73" s="58">
        <v>0.53152039555006181</v>
      </c>
      <c r="AA73" s="77">
        <f t="shared" si="2"/>
        <v>-0.2021086308441794</v>
      </c>
    </row>
    <row r="74" spans="2:27" x14ac:dyDescent="0.25">
      <c r="B74" s="25" t="s">
        <v>296</v>
      </c>
      <c r="C74" s="10">
        <v>0.16078431372549021</v>
      </c>
      <c r="D74" s="10">
        <v>0.57647058823529407</v>
      </c>
      <c r="E74" s="10">
        <v>0.17647058823529413</v>
      </c>
      <c r="F74" s="11">
        <v>7.8431372549019607E-2</v>
      </c>
      <c r="G74" s="12">
        <v>7.8431372549019607E-3</v>
      </c>
      <c r="H74" s="55">
        <v>0.73725490196078425</v>
      </c>
      <c r="I74" s="55">
        <v>0.17647058823529413</v>
      </c>
      <c r="J74" s="55">
        <v>8.6274509803921567E-2</v>
      </c>
      <c r="K74" s="55">
        <v>0.65098039215686265</v>
      </c>
      <c r="M74" s="25" t="s">
        <v>296</v>
      </c>
      <c r="N74" s="10">
        <v>0.10012360939431397</v>
      </c>
      <c r="O74" s="10">
        <v>0.53028430160692208</v>
      </c>
      <c r="P74" s="10">
        <v>0.20271940667490729</v>
      </c>
      <c r="Q74" s="10">
        <v>0.13597033374536466</v>
      </c>
      <c r="R74" s="11">
        <v>3.0902348578491966E-2</v>
      </c>
      <c r="S74" s="55">
        <v>0.63040791100123605</v>
      </c>
      <c r="T74" s="55">
        <v>0.20271940667490729</v>
      </c>
      <c r="U74" s="55">
        <v>0.16687268232385663</v>
      </c>
      <c r="V74" s="55">
        <v>0.4635352286773794</v>
      </c>
      <c r="X74" s="38" t="s">
        <v>296</v>
      </c>
      <c r="Y74" s="58">
        <v>0.73725490196078425</v>
      </c>
      <c r="Z74" s="58">
        <v>0.63040791100123605</v>
      </c>
      <c r="AA74" s="77">
        <f t="shared" si="2"/>
        <v>0.10684699095954819</v>
      </c>
    </row>
    <row r="75" spans="2:27" ht="24" x14ac:dyDescent="0.25">
      <c r="B75" s="6" t="s">
        <v>297</v>
      </c>
      <c r="C75" s="13">
        <v>0.27843137254901962</v>
      </c>
      <c r="D75" s="13">
        <v>0.52156862745098043</v>
      </c>
      <c r="E75" s="13">
        <v>0.10980392156862745</v>
      </c>
      <c r="F75" s="14">
        <v>7.0588235294117646E-2</v>
      </c>
      <c r="G75" s="15">
        <v>1.9607843137254902E-2</v>
      </c>
      <c r="H75" s="55">
        <v>0.8</v>
      </c>
      <c r="I75" s="55">
        <v>0.10980392156862745</v>
      </c>
      <c r="J75" s="55">
        <v>9.0196078431372548E-2</v>
      </c>
      <c r="K75" s="55">
        <v>0.70980392156862748</v>
      </c>
      <c r="M75" s="6" t="s">
        <v>297</v>
      </c>
      <c r="N75" s="13">
        <v>0.38195302843016071</v>
      </c>
      <c r="O75" s="13">
        <v>0.47218788627935721</v>
      </c>
      <c r="P75" s="13">
        <v>0.10135970333745364</v>
      </c>
      <c r="Q75" s="13">
        <v>2.9666254635352288E-2</v>
      </c>
      <c r="R75" s="14">
        <v>1.4833127317676144E-2</v>
      </c>
      <c r="S75" s="55">
        <v>0.85414091470951792</v>
      </c>
      <c r="T75" s="55">
        <v>0.10135970333745364</v>
      </c>
      <c r="U75" s="55">
        <v>4.4499381953028432E-2</v>
      </c>
      <c r="V75" s="55">
        <v>0.80964153275648953</v>
      </c>
      <c r="X75" s="38" t="s">
        <v>297</v>
      </c>
      <c r="Y75" s="58">
        <v>0.8</v>
      </c>
      <c r="Z75" s="58">
        <v>0.85414091470951792</v>
      </c>
      <c r="AA75" s="77">
        <f t="shared" si="2"/>
        <v>-5.4140914709517873E-2</v>
      </c>
    </row>
    <row r="79" spans="2:27" x14ac:dyDescent="0.25">
      <c r="B79" s="20" t="s">
        <v>734</v>
      </c>
      <c r="M79" s="74" t="s">
        <v>396</v>
      </c>
    </row>
    <row r="80" spans="2:27" x14ac:dyDescent="0.25">
      <c r="X80" t="s">
        <v>268</v>
      </c>
      <c r="Y80">
        <v>291</v>
      </c>
      <c r="Z80">
        <v>773</v>
      </c>
    </row>
    <row r="81" spans="2:27" ht="24" x14ac:dyDescent="0.25">
      <c r="B81" s="52"/>
      <c r="C81" s="54" t="s">
        <v>97</v>
      </c>
      <c r="D81" s="54" t="s">
        <v>98</v>
      </c>
      <c r="E81" s="54" t="s">
        <v>57</v>
      </c>
      <c r="F81" s="53" t="s">
        <v>99</v>
      </c>
      <c r="G81" s="51" t="s">
        <v>100</v>
      </c>
      <c r="H81" s="26" t="s">
        <v>298</v>
      </c>
      <c r="I81" s="26" t="s">
        <v>299</v>
      </c>
      <c r="J81" s="26" t="s">
        <v>300</v>
      </c>
      <c r="K81" s="27" t="s">
        <v>301</v>
      </c>
      <c r="M81" s="52"/>
      <c r="N81" s="54" t="s">
        <v>97</v>
      </c>
      <c r="O81" s="54" t="s">
        <v>98</v>
      </c>
      <c r="P81" s="54" t="s">
        <v>57</v>
      </c>
      <c r="Q81" s="54" t="s">
        <v>99</v>
      </c>
      <c r="R81" s="53" t="s">
        <v>100</v>
      </c>
      <c r="S81" s="26" t="s">
        <v>298</v>
      </c>
      <c r="T81" s="26" t="s">
        <v>299</v>
      </c>
      <c r="U81" s="26" t="s">
        <v>300</v>
      </c>
      <c r="V81" s="27" t="s">
        <v>301</v>
      </c>
      <c r="X81" s="56"/>
      <c r="Y81" s="48" t="s">
        <v>5</v>
      </c>
      <c r="Z81" s="48" t="s">
        <v>401</v>
      </c>
      <c r="AA81" s="47" t="s">
        <v>398</v>
      </c>
    </row>
    <row r="82" spans="2:27" ht="24" x14ac:dyDescent="0.25">
      <c r="B82" s="3" t="s">
        <v>278</v>
      </c>
      <c r="C82" s="7">
        <v>0.4329896907216495</v>
      </c>
      <c r="D82" s="7">
        <v>0.51202749140893467</v>
      </c>
      <c r="E82" s="7">
        <v>4.4673539518900345E-2</v>
      </c>
      <c r="F82" s="8">
        <v>1.0309278350515464E-2</v>
      </c>
      <c r="G82" s="9">
        <v>0</v>
      </c>
      <c r="H82" s="55">
        <v>0.94501718213058417</v>
      </c>
      <c r="I82" s="55">
        <v>4.4673539518900345E-2</v>
      </c>
      <c r="J82" s="55">
        <v>1.0309278350515464E-2</v>
      </c>
      <c r="K82" s="55">
        <v>0.93470790378006874</v>
      </c>
      <c r="M82" s="3" t="s">
        <v>278</v>
      </c>
      <c r="N82" s="7">
        <v>0.37645536869340235</v>
      </c>
      <c r="O82" s="7">
        <v>0.54463130659767145</v>
      </c>
      <c r="P82" s="7">
        <v>5.9508408796895215E-2</v>
      </c>
      <c r="Q82" s="7">
        <v>1.9404915912031046E-2</v>
      </c>
      <c r="R82" s="8">
        <v>0</v>
      </c>
      <c r="S82" s="55">
        <v>0.9210866752910738</v>
      </c>
      <c r="T82" s="55">
        <v>5.9508408796895215E-2</v>
      </c>
      <c r="U82" s="55">
        <v>1.9404915912031046E-2</v>
      </c>
      <c r="V82" s="55">
        <v>0.90168175937904271</v>
      </c>
      <c r="X82" s="38" t="s">
        <v>278</v>
      </c>
      <c r="Y82" s="58">
        <v>0.94501718213058417</v>
      </c>
      <c r="Z82" s="58">
        <v>0.9210866752910738</v>
      </c>
      <c r="AA82" s="77">
        <f>Y82-Z82</f>
        <v>2.3930506839510368E-2</v>
      </c>
    </row>
    <row r="83" spans="2:27" x14ac:dyDescent="0.25">
      <c r="B83" s="3" t="s">
        <v>279</v>
      </c>
      <c r="C83" s="7">
        <v>9.2783505154639179E-2</v>
      </c>
      <c r="D83" s="7">
        <v>0.42955326460481097</v>
      </c>
      <c r="E83" s="7">
        <v>0.13745704467353953</v>
      </c>
      <c r="F83" s="8">
        <v>0.30240549828178692</v>
      </c>
      <c r="G83" s="9">
        <v>3.7800687285223365E-2</v>
      </c>
      <c r="H83" s="55">
        <v>0.52233676975945009</v>
      </c>
      <c r="I83" s="55">
        <v>0.13745704467353953</v>
      </c>
      <c r="J83" s="55">
        <v>0.34020618556701027</v>
      </c>
      <c r="K83" s="55">
        <v>0.18213058419243983</v>
      </c>
      <c r="M83" s="3" t="s">
        <v>279</v>
      </c>
      <c r="N83" s="7">
        <v>9.8318240620957315E-2</v>
      </c>
      <c r="O83" s="7">
        <v>0.41914618369987061</v>
      </c>
      <c r="P83" s="7">
        <v>0.14359637774902975</v>
      </c>
      <c r="Q83" s="7">
        <v>0.29366106080206988</v>
      </c>
      <c r="R83" s="8">
        <v>4.5278137128072445E-2</v>
      </c>
      <c r="S83" s="55">
        <v>0.51746442432082795</v>
      </c>
      <c r="T83" s="55">
        <v>0.14359637774902975</v>
      </c>
      <c r="U83" s="55">
        <v>0.33893919793014232</v>
      </c>
      <c r="V83" s="55">
        <v>0.17852522639068563</v>
      </c>
      <c r="X83" s="38" t="s">
        <v>279</v>
      </c>
      <c r="Y83" s="58">
        <v>0.52233676975945009</v>
      </c>
      <c r="Z83" s="58">
        <v>0.51746442432082795</v>
      </c>
      <c r="AA83" s="77">
        <f t="shared" ref="AA83:AA101" si="3">Y83-Z83</f>
        <v>4.8723454386221388E-3</v>
      </c>
    </row>
    <row r="84" spans="2:27" x14ac:dyDescent="0.25">
      <c r="B84" s="3" t="s">
        <v>280</v>
      </c>
      <c r="C84" s="7">
        <v>0.21649484536082475</v>
      </c>
      <c r="D84" s="7">
        <v>0.60824742268041232</v>
      </c>
      <c r="E84" s="7">
        <v>0.12714776632302405</v>
      </c>
      <c r="F84" s="8">
        <v>4.4673539518900345E-2</v>
      </c>
      <c r="G84" s="9">
        <v>3.4364261168384879E-3</v>
      </c>
      <c r="H84" s="55">
        <v>0.82474226804123707</v>
      </c>
      <c r="I84" s="55">
        <v>0.12714776632302405</v>
      </c>
      <c r="J84" s="55">
        <v>4.8109965635738834E-2</v>
      </c>
      <c r="K84" s="55">
        <v>0.77663230240549819</v>
      </c>
      <c r="M84" s="3" t="s">
        <v>280</v>
      </c>
      <c r="N84" s="7">
        <v>0.12548512289780078</v>
      </c>
      <c r="O84" s="7">
        <v>0.50582147477360928</v>
      </c>
      <c r="P84" s="7">
        <v>0.18499353169469598</v>
      </c>
      <c r="Q84" s="7">
        <v>0.17464424320827943</v>
      </c>
      <c r="R84" s="8">
        <v>9.0556274256144882E-3</v>
      </c>
      <c r="S84" s="55">
        <v>0.63130659767141006</v>
      </c>
      <c r="T84" s="55">
        <v>0.18499353169469598</v>
      </c>
      <c r="U84" s="55">
        <v>0.18369987063389392</v>
      </c>
      <c r="V84" s="55">
        <v>0.44760672703751614</v>
      </c>
      <c r="X84" s="38" t="s">
        <v>280</v>
      </c>
      <c r="Y84" s="58">
        <v>0.82474226804123707</v>
      </c>
      <c r="Z84" s="58">
        <v>0.63130659767141006</v>
      </c>
      <c r="AA84" s="77">
        <f t="shared" si="3"/>
        <v>0.19343567036982701</v>
      </c>
    </row>
    <row r="85" spans="2:27" x14ac:dyDescent="0.25">
      <c r="B85" s="3" t="s">
        <v>281</v>
      </c>
      <c r="C85" s="7">
        <v>9.6219931271477668E-2</v>
      </c>
      <c r="D85" s="7">
        <v>0.4329896907216495</v>
      </c>
      <c r="E85" s="7">
        <v>0.19587628865979381</v>
      </c>
      <c r="F85" s="8">
        <v>0.24742268041237114</v>
      </c>
      <c r="G85" s="9">
        <v>2.7491408934707903E-2</v>
      </c>
      <c r="H85" s="55">
        <v>0.52920962199312716</v>
      </c>
      <c r="I85" s="55">
        <v>0.19587628865979381</v>
      </c>
      <c r="J85" s="55">
        <v>0.27491408934707906</v>
      </c>
      <c r="K85" s="55">
        <v>0.25429553264604809</v>
      </c>
      <c r="M85" s="3" t="s">
        <v>281</v>
      </c>
      <c r="N85" s="7">
        <v>3.8809831824062092E-2</v>
      </c>
      <c r="O85" s="7">
        <v>0.32341526520051744</v>
      </c>
      <c r="P85" s="7">
        <v>0.17852522639068563</v>
      </c>
      <c r="Q85" s="7">
        <v>0.41655886157826649</v>
      </c>
      <c r="R85" s="8">
        <v>4.2690815006468305E-2</v>
      </c>
      <c r="S85" s="55">
        <v>0.36222509702457956</v>
      </c>
      <c r="T85" s="55">
        <v>0.17852522639068563</v>
      </c>
      <c r="U85" s="55">
        <v>0.45924967658473481</v>
      </c>
      <c r="V85" s="55">
        <v>-9.7024579560155255E-2</v>
      </c>
      <c r="X85" s="38" t="s">
        <v>281</v>
      </c>
      <c r="Y85" s="58">
        <v>0.52920962199312716</v>
      </c>
      <c r="Z85" s="58">
        <v>0.36222509702457956</v>
      </c>
      <c r="AA85" s="77">
        <f t="shared" si="3"/>
        <v>0.1669845249685476</v>
      </c>
    </row>
    <row r="86" spans="2:27" ht="24" x14ac:dyDescent="0.25">
      <c r="B86" s="3" t="s">
        <v>282</v>
      </c>
      <c r="C86" s="7">
        <v>0.23711340206185566</v>
      </c>
      <c r="D86" s="7">
        <v>0.42268041237113402</v>
      </c>
      <c r="E86" s="7">
        <v>0.13402061855670103</v>
      </c>
      <c r="F86" s="8">
        <v>0.1718213058419244</v>
      </c>
      <c r="G86" s="9">
        <v>3.4364261168384883E-2</v>
      </c>
      <c r="H86" s="55">
        <v>0.65979381443298968</v>
      </c>
      <c r="I86" s="55">
        <v>0.13402061855670103</v>
      </c>
      <c r="J86" s="55">
        <v>0.20618556701030927</v>
      </c>
      <c r="K86" s="55">
        <v>0.45360824742268041</v>
      </c>
      <c r="M86" s="3" t="s">
        <v>282</v>
      </c>
      <c r="N86" s="7">
        <v>0.1927554980595084</v>
      </c>
      <c r="O86" s="7">
        <v>0.52005174644243213</v>
      </c>
      <c r="P86" s="7">
        <v>0.13971539456662355</v>
      </c>
      <c r="Q86" s="7">
        <v>0.13324708926261319</v>
      </c>
      <c r="R86" s="8">
        <v>1.4230271668822769E-2</v>
      </c>
      <c r="S86" s="55">
        <v>0.71280724450194055</v>
      </c>
      <c r="T86" s="55">
        <v>0.13971539456662355</v>
      </c>
      <c r="U86" s="55">
        <v>0.14747736093143596</v>
      </c>
      <c r="V86" s="55">
        <v>0.56532988357050462</v>
      </c>
      <c r="X86" s="38" t="s">
        <v>282</v>
      </c>
      <c r="Y86" s="58">
        <v>0.65979381443298968</v>
      </c>
      <c r="Z86" s="58">
        <v>0.71280724450194055</v>
      </c>
      <c r="AA86" s="77">
        <f t="shared" si="3"/>
        <v>-5.3013430068950873E-2</v>
      </c>
    </row>
    <row r="87" spans="2:27" x14ac:dyDescent="0.25">
      <c r="B87" s="3" t="s">
        <v>283</v>
      </c>
      <c r="C87" s="7">
        <v>0.54295532646048106</v>
      </c>
      <c r="D87" s="7">
        <v>0.4329896907216495</v>
      </c>
      <c r="E87" s="7">
        <v>2.4054982817869417E-2</v>
      </c>
      <c r="F87" s="8">
        <v>0</v>
      </c>
      <c r="G87" s="9">
        <v>0</v>
      </c>
      <c r="H87" s="55">
        <v>0.97594501718213056</v>
      </c>
      <c r="I87" s="55">
        <v>2.4054982817869417E-2</v>
      </c>
      <c r="J87" s="55">
        <v>0</v>
      </c>
      <c r="K87" s="55">
        <v>0.97594501718213056</v>
      </c>
      <c r="M87" s="3" t="s">
        <v>283</v>
      </c>
      <c r="N87" s="7">
        <v>0.45278137128072443</v>
      </c>
      <c r="O87" s="7">
        <v>0.49417852522639066</v>
      </c>
      <c r="P87" s="7">
        <v>4.0103492884864166E-2</v>
      </c>
      <c r="Q87" s="7">
        <v>1.034928848641656E-2</v>
      </c>
      <c r="R87" s="8">
        <v>2.5873221216041399E-3</v>
      </c>
      <c r="S87" s="55">
        <v>0.9469598965071151</v>
      </c>
      <c r="T87" s="55">
        <v>4.0103492884864166E-2</v>
      </c>
      <c r="U87" s="55">
        <v>1.2936610608020699E-2</v>
      </c>
      <c r="V87" s="55">
        <v>0.93402328589909445</v>
      </c>
      <c r="X87" s="38" t="s">
        <v>283</v>
      </c>
      <c r="Y87" s="58">
        <v>0.97594501718213056</v>
      </c>
      <c r="Z87" s="58">
        <v>0.9469598965071151</v>
      </c>
      <c r="AA87" s="77">
        <f t="shared" si="3"/>
        <v>2.8985120675015463E-2</v>
      </c>
    </row>
    <row r="88" spans="2:27" x14ac:dyDescent="0.25">
      <c r="B88" s="3" t="s">
        <v>284</v>
      </c>
      <c r="C88" s="7">
        <v>0.26460481099656358</v>
      </c>
      <c r="D88" s="7">
        <v>0.61855670103092786</v>
      </c>
      <c r="E88" s="7">
        <v>9.6219931271477668E-2</v>
      </c>
      <c r="F88" s="8">
        <v>2.0618556701030927E-2</v>
      </c>
      <c r="G88" s="9">
        <v>0</v>
      </c>
      <c r="H88" s="55">
        <v>0.88316151202749138</v>
      </c>
      <c r="I88" s="55">
        <v>9.6219931271477668E-2</v>
      </c>
      <c r="J88" s="55">
        <v>2.0618556701030927E-2</v>
      </c>
      <c r="K88" s="55">
        <v>0.86254295532646041</v>
      </c>
      <c r="M88" s="3" t="s">
        <v>284</v>
      </c>
      <c r="N88" s="7">
        <v>0.19016817593790428</v>
      </c>
      <c r="O88" s="7">
        <v>0.59120310478654592</v>
      </c>
      <c r="P88" s="7">
        <v>0.14230271668822769</v>
      </c>
      <c r="Q88" s="7">
        <v>6.7270375161707627E-2</v>
      </c>
      <c r="R88" s="8">
        <v>9.0556274256144882E-3</v>
      </c>
      <c r="S88" s="55">
        <v>0.78137128072445017</v>
      </c>
      <c r="T88" s="55">
        <v>0.14230271668822769</v>
      </c>
      <c r="U88" s="55">
        <v>7.6326002587322112E-2</v>
      </c>
      <c r="V88" s="55">
        <v>0.70504527813712803</v>
      </c>
      <c r="X88" s="38" t="s">
        <v>284</v>
      </c>
      <c r="Y88" s="58">
        <v>0.88316151202749138</v>
      </c>
      <c r="Z88" s="58">
        <v>0.78137128072445017</v>
      </c>
      <c r="AA88" s="77">
        <f t="shared" si="3"/>
        <v>0.10179023130304121</v>
      </c>
    </row>
    <row r="89" spans="2:27" ht="24" x14ac:dyDescent="0.25">
      <c r="B89" s="3" t="s">
        <v>285</v>
      </c>
      <c r="C89" s="7">
        <v>0.16151202749140894</v>
      </c>
      <c r="D89" s="7">
        <v>0.47079037800687284</v>
      </c>
      <c r="E89" s="7">
        <v>0.20618556701030927</v>
      </c>
      <c r="F89" s="8">
        <v>0.14776632302405499</v>
      </c>
      <c r="G89" s="9">
        <v>1.3745704467353952E-2</v>
      </c>
      <c r="H89" s="55">
        <v>0.63230240549828176</v>
      </c>
      <c r="I89" s="55">
        <v>0.20618556701030927</v>
      </c>
      <c r="J89" s="55">
        <v>0.16151202749140894</v>
      </c>
      <c r="K89" s="55">
        <v>0.47079037800687284</v>
      </c>
      <c r="M89" s="3" t="s">
        <v>285</v>
      </c>
      <c r="N89" s="7">
        <v>9.1849935316946962E-2</v>
      </c>
      <c r="O89" s="7">
        <v>0.41785252263906858</v>
      </c>
      <c r="P89" s="7">
        <v>0.17981888745148772</v>
      </c>
      <c r="Q89" s="7">
        <v>0.2871927554980595</v>
      </c>
      <c r="R89" s="8">
        <v>2.3285899094437259E-2</v>
      </c>
      <c r="S89" s="55">
        <v>0.50970245795601554</v>
      </c>
      <c r="T89" s="55">
        <v>0.17981888745148772</v>
      </c>
      <c r="U89" s="55">
        <v>0.31047865459249674</v>
      </c>
      <c r="V89" s="55">
        <v>0.1992238033635188</v>
      </c>
      <c r="X89" s="38" t="s">
        <v>285</v>
      </c>
      <c r="Y89" s="58">
        <v>0.63230240549828176</v>
      </c>
      <c r="Z89" s="58">
        <v>0.50970245795601554</v>
      </c>
      <c r="AA89" s="77">
        <f t="shared" si="3"/>
        <v>0.12259994754226622</v>
      </c>
    </row>
    <row r="90" spans="2:27" ht="24" x14ac:dyDescent="0.25">
      <c r="B90" s="3" t="s">
        <v>286</v>
      </c>
      <c r="C90" s="7">
        <v>0.23711340206185566</v>
      </c>
      <c r="D90" s="7">
        <v>0.63573883161512024</v>
      </c>
      <c r="E90" s="7">
        <v>9.2783505154639179E-2</v>
      </c>
      <c r="F90" s="8">
        <v>3.4364261168384883E-2</v>
      </c>
      <c r="G90" s="9">
        <v>0</v>
      </c>
      <c r="H90" s="55">
        <v>0.87285223367697595</v>
      </c>
      <c r="I90" s="55">
        <v>9.2783505154639179E-2</v>
      </c>
      <c r="J90" s="55">
        <v>3.4364261168384883E-2</v>
      </c>
      <c r="K90" s="55">
        <v>0.83848797250859108</v>
      </c>
      <c r="M90" s="3" t="s">
        <v>286</v>
      </c>
      <c r="N90" s="7">
        <v>0.16558861578266496</v>
      </c>
      <c r="O90" s="7">
        <v>0.60284605433376459</v>
      </c>
      <c r="P90" s="7">
        <v>0.16558861578266496</v>
      </c>
      <c r="Q90" s="7">
        <v>6.0802069857697282E-2</v>
      </c>
      <c r="R90" s="8">
        <v>5.1746442432082798E-3</v>
      </c>
      <c r="S90" s="55">
        <v>0.76843467011642952</v>
      </c>
      <c r="T90" s="55">
        <v>0.16558861578266496</v>
      </c>
      <c r="U90" s="55">
        <v>6.5976714100905567E-2</v>
      </c>
      <c r="V90" s="55">
        <v>0.70245795601552397</v>
      </c>
      <c r="X90" s="38" t="s">
        <v>286</v>
      </c>
      <c r="Y90" s="58">
        <v>0.87285223367697595</v>
      </c>
      <c r="Z90" s="58">
        <v>0.76843467011642952</v>
      </c>
      <c r="AA90" s="77">
        <f t="shared" si="3"/>
        <v>0.10441756356054643</v>
      </c>
    </row>
    <row r="91" spans="2:27" ht="24" x14ac:dyDescent="0.25">
      <c r="B91" s="3" t="s">
        <v>287</v>
      </c>
      <c r="C91" s="7">
        <v>0.45704467353951889</v>
      </c>
      <c r="D91" s="7">
        <v>0.45360824742268041</v>
      </c>
      <c r="E91" s="7">
        <v>4.1237113402061855E-2</v>
      </c>
      <c r="F91" s="8">
        <v>3.7800687285223365E-2</v>
      </c>
      <c r="G91" s="9">
        <v>1.0309278350515464E-2</v>
      </c>
      <c r="H91" s="55">
        <v>0.9106529209621993</v>
      </c>
      <c r="I91" s="55">
        <v>4.1237113402061855E-2</v>
      </c>
      <c r="J91" s="55">
        <v>4.8109965635738827E-2</v>
      </c>
      <c r="K91" s="55">
        <v>0.86254295532646053</v>
      </c>
      <c r="M91" s="3" t="s">
        <v>287</v>
      </c>
      <c r="N91" s="7">
        <v>0.35187580853816303</v>
      </c>
      <c r="O91" s="7">
        <v>0.50452781371280719</v>
      </c>
      <c r="P91" s="7">
        <v>6.4683053040103494E-2</v>
      </c>
      <c r="Q91" s="7">
        <v>6.85640362225097E-2</v>
      </c>
      <c r="R91" s="8">
        <v>1.034928848641656E-2</v>
      </c>
      <c r="S91" s="55">
        <v>0.85640362225097022</v>
      </c>
      <c r="T91" s="55">
        <v>6.4683053040103494E-2</v>
      </c>
      <c r="U91" s="55">
        <v>7.8913324708926258E-2</v>
      </c>
      <c r="V91" s="55">
        <v>0.77749029754204391</v>
      </c>
      <c r="X91" s="38" t="s">
        <v>287</v>
      </c>
      <c r="Y91" s="58">
        <v>0.9106529209621993</v>
      </c>
      <c r="Z91" s="58">
        <v>0.85640362225097022</v>
      </c>
      <c r="AA91" s="77">
        <f t="shared" si="3"/>
        <v>5.4249298711229077E-2</v>
      </c>
    </row>
    <row r="92" spans="2:27" x14ac:dyDescent="0.25">
      <c r="B92" s="3" t="s">
        <v>288</v>
      </c>
      <c r="C92" s="7">
        <v>1.7182130584192441E-2</v>
      </c>
      <c r="D92" s="7">
        <v>0.18213058419243985</v>
      </c>
      <c r="E92" s="7">
        <v>0.27491408934707906</v>
      </c>
      <c r="F92" s="8">
        <v>0.43986254295532645</v>
      </c>
      <c r="G92" s="9">
        <v>8.5910652920962199E-2</v>
      </c>
      <c r="H92" s="55">
        <v>0.19931271477663229</v>
      </c>
      <c r="I92" s="55">
        <v>0.27491408934707906</v>
      </c>
      <c r="J92" s="55">
        <v>0.52577319587628868</v>
      </c>
      <c r="K92" s="55">
        <v>-0.32646048109965642</v>
      </c>
      <c r="M92" s="3" t="s">
        <v>288</v>
      </c>
      <c r="N92" s="7">
        <v>9.0556274256144882E-3</v>
      </c>
      <c r="O92" s="7">
        <v>0.10608020698576973</v>
      </c>
      <c r="P92" s="7">
        <v>0.25614489003880986</v>
      </c>
      <c r="Q92" s="7">
        <v>0.52263906856403619</v>
      </c>
      <c r="R92" s="8">
        <v>0.10608020698576973</v>
      </c>
      <c r="S92" s="55">
        <v>0.11513583441138421</v>
      </c>
      <c r="T92" s="55">
        <v>0.25614489003880986</v>
      </c>
      <c r="U92" s="55">
        <v>0.62871927554980589</v>
      </c>
      <c r="V92" s="55">
        <v>-0.51358344113842169</v>
      </c>
      <c r="X92" s="38" t="s">
        <v>288</v>
      </c>
      <c r="Y92" s="58">
        <v>0.19931271477663229</v>
      </c>
      <c r="Z92" s="58">
        <v>0.11513583441138421</v>
      </c>
      <c r="AA92" s="77">
        <f t="shared" si="3"/>
        <v>8.4176880365248077E-2</v>
      </c>
    </row>
    <row r="93" spans="2:27" x14ac:dyDescent="0.25">
      <c r="B93" s="3" t="s">
        <v>289</v>
      </c>
      <c r="C93" s="7">
        <v>0.10996563573883161</v>
      </c>
      <c r="D93" s="7">
        <v>0.48797250859106528</v>
      </c>
      <c r="E93" s="7">
        <v>0.19587628865979381</v>
      </c>
      <c r="F93" s="8">
        <v>0.19243986254295534</v>
      </c>
      <c r="G93" s="9">
        <v>1.3745704467353952E-2</v>
      </c>
      <c r="H93" s="55">
        <v>0.59793814432989689</v>
      </c>
      <c r="I93" s="55">
        <v>0.19587628865979381</v>
      </c>
      <c r="J93" s="55">
        <v>0.2061855670103093</v>
      </c>
      <c r="K93" s="55">
        <v>0.39175257731958757</v>
      </c>
      <c r="M93" s="3" t="s">
        <v>289</v>
      </c>
      <c r="N93" s="7">
        <v>7.7619663648124185E-2</v>
      </c>
      <c r="O93" s="7">
        <v>0.4243208279430789</v>
      </c>
      <c r="P93" s="7">
        <v>0.19793014230271669</v>
      </c>
      <c r="Q93" s="7">
        <v>0.28201811125485121</v>
      </c>
      <c r="R93" s="8">
        <v>1.8111254851228976E-2</v>
      </c>
      <c r="S93" s="55">
        <v>0.50194049159120313</v>
      </c>
      <c r="T93" s="55">
        <v>0.19793014230271669</v>
      </c>
      <c r="U93" s="55">
        <v>0.30012936610608021</v>
      </c>
      <c r="V93" s="55">
        <v>0.20181112548512292</v>
      </c>
      <c r="X93" s="38" t="s">
        <v>289</v>
      </c>
      <c r="Y93" s="58">
        <v>0.59793814432989689</v>
      </c>
      <c r="Z93" s="58">
        <v>0.50194049159120313</v>
      </c>
      <c r="AA93" s="77">
        <f t="shared" si="3"/>
        <v>9.5997652738693762E-2</v>
      </c>
    </row>
    <row r="94" spans="2:27" ht="24" x14ac:dyDescent="0.25">
      <c r="B94" s="3" t="s">
        <v>290</v>
      </c>
      <c r="C94" s="7">
        <v>6.8728522336769765E-2</v>
      </c>
      <c r="D94" s="7">
        <v>0.2611683848797251</v>
      </c>
      <c r="E94" s="7">
        <v>0.13402061855670103</v>
      </c>
      <c r="F94" s="8">
        <v>0.48109965635738833</v>
      </c>
      <c r="G94" s="9">
        <v>5.4982817869415807E-2</v>
      </c>
      <c r="H94" s="55">
        <v>0.32989690721649489</v>
      </c>
      <c r="I94" s="55">
        <v>0.13402061855670103</v>
      </c>
      <c r="J94" s="55">
        <v>0.53608247422680411</v>
      </c>
      <c r="K94" s="55">
        <v>-0.20618556701030921</v>
      </c>
      <c r="M94" s="3" t="s">
        <v>290</v>
      </c>
      <c r="N94" s="7">
        <v>4.1397153945666239E-2</v>
      </c>
      <c r="O94" s="7">
        <v>0.25743855109961189</v>
      </c>
      <c r="P94" s="7">
        <v>0.1500646830530401</v>
      </c>
      <c r="Q94" s="7">
        <v>0.47865459249676584</v>
      </c>
      <c r="R94" s="8">
        <v>7.2445019404915906E-2</v>
      </c>
      <c r="S94" s="55">
        <v>0.29883570504527812</v>
      </c>
      <c r="T94" s="55">
        <v>0.1500646830530401</v>
      </c>
      <c r="U94" s="55">
        <v>0.55109961190168177</v>
      </c>
      <c r="V94" s="55">
        <v>-0.25226390685640365</v>
      </c>
      <c r="X94" s="38" t="s">
        <v>290</v>
      </c>
      <c r="Y94" s="58">
        <v>0.32989690721649489</v>
      </c>
      <c r="Z94" s="58">
        <v>0.29883570504527812</v>
      </c>
      <c r="AA94" s="77">
        <f t="shared" si="3"/>
        <v>3.1061202171216773E-2</v>
      </c>
    </row>
    <row r="95" spans="2:27" ht="24" x14ac:dyDescent="0.25">
      <c r="B95" s="3" t="s">
        <v>291</v>
      </c>
      <c r="C95" s="7">
        <v>0.1134020618556701</v>
      </c>
      <c r="D95" s="7">
        <v>0.3436426116838488</v>
      </c>
      <c r="E95" s="7">
        <v>0.1718213058419244</v>
      </c>
      <c r="F95" s="8">
        <v>0.31615120274914088</v>
      </c>
      <c r="G95" s="9">
        <v>5.4982817869415807E-2</v>
      </c>
      <c r="H95" s="55">
        <v>0.45704467353951889</v>
      </c>
      <c r="I95" s="55">
        <v>0.1718213058419244</v>
      </c>
      <c r="J95" s="55">
        <v>0.37113402061855671</v>
      </c>
      <c r="K95" s="55">
        <v>8.5910652920962172E-2</v>
      </c>
      <c r="M95" s="3" t="s">
        <v>291</v>
      </c>
      <c r="N95" s="7">
        <v>6.0802069857697282E-2</v>
      </c>
      <c r="O95" s="7">
        <v>0.2522639068564036</v>
      </c>
      <c r="P95" s="7">
        <v>0.18758085381630013</v>
      </c>
      <c r="Q95" s="7">
        <v>0.41655886157826649</v>
      </c>
      <c r="R95" s="8">
        <v>8.2794307891332478E-2</v>
      </c>
      <c r="S95" s="55">
        <v>0.31306597671410086</v>
      </c>
      <c r="T95" s="55">
        <v>0.18758085381630013</v>
      </c>
      <c r="U95" s="55">
        <v>0.49935316946959896</v>
      </c>
      <c r="V95" s="55">
        <v>-0.1862871927554981</v>
      </c>
      <c r="X95" s="38" t="s">
        <v>291</v>
      </c>
      <c r="Y95" s="58">
        <v>0.45704467353951889</v>
      </c>
      <c r="Z95" s="58">
        <v>0.31306597671410086</v>
      </c>
      <c r="AA95" s="77">
        <f t="shared" si="3"/>
        <v>0.14397869682541803</v>
      </c>
    </row>
    <row r="96" spans="2:27" ht="24" x14ac:dyDescent="0.25">
      <c r="B96" s="3" t="s">
        <v>292</v>
      </c>
      <c r="C96" s="7">
        <v>0.17869415807560138</v>
      </c>
      <c r="D96" s="7">
        <v>0.32989690721649484</v>
      </c>
      <c r="E96" s="7">
        <v>0.24054982817869416</v>
      </c>
      <c r="F96" s="8">
        <v>0.18213058419243985</v>
      </c>
      <c r="G96" s="9">
        <v>6.8728522336769765E-2</v>
      </c>
      <c r="H96" s="55">
        <v>0.50859106529209619</v>
      </c>
      <c r="I96" s="55">
        <v>0.24054982817869416</v>
      </c>
      <c r="J96" s="55">
        <v>0.25085910652920962</v>
      </c>
      <c r="K96" s="55">
        <v>0.25773195876288657</v>
      </c>
      <c r="M96" s="3" t="s">
        <v>292</v>
      </c>
      <c r="N96" s="7">
        <v>0.24708926261319533</v>
      </c>
      <c r="O96" s="7">
        <v>0.32082794307891332</v>
      </c>
      <c r="P96" s="7">
        <v>0.19922380336351875</v>
      </c>
      <c r="Q96" s="7">
        <v>0.15523932729624837</v>
      </c>
      <c r="R96" s="8">
        <v>7.7619663648124185E-2</v>
      </c>
      <c r="S96" s="55">
        <v>0.56791720569210868</v>
      </c>
      <c r="T96" s="55">
        <v>0.19922380336351875</v>
      </c>
      <c r="U96" s="55">
        <v>0.23285899094437257</v>
      </c>
      <c r="V96" s="55">
        <v>0.33505821474773612</v>
      </c>
      <c r="X96" s="38" t="s">
        <v>292</v>
      </c>
      <c r="Y96" s="58">
        <v>0.50859106529209619</v>
      </c>
      <c r="Z96" s="58">
        <v>0.56791720569210868</v>
      </c>
      <c r="AA96" s="77">
        <f t="shared" si="3"/>
        <v>-5.9326140400012495E-2</v>
      </c>
    </row>
    <row r="97" spans="2:27" x14ac:dyDescent="0.25">
      <c r="B97" s="3" t="s">
        <v>293</v>
      </c>
      <c r="C97" s="7">
        <v>0.19243986254295534</v>
      </c>
      <c r="D97" s="7">
        <v>0.47766323024054985</v>
      </c>
      <c r="E97" s="7">
        <v>5.8419243986254296E-2</v>
      </c>
      <c r="F97" s="8">
        <v>0.20274914089347079</v>
      </c>
      <c r="G97" s="9">
        <v>6.8728522336769765E-2</v>
      </c>
      <c r="H97" s="55">
        <v>0.67010309278350522</v>
      </c>
      <c r="I97" s="55">
        <v>5.8419243986254296E-2</v>
      </c>
      <c r="J97" s="55">
        <v>0.27147766323024058</v>
      </c>
      <c r="K97" s="55">
        <v>0.39862542955326463</v>
      </c>
      <c r="M97" s="3" t="s">
        <v>293</v>
      </c>
      <c r="N97" s="7">
        <v>0.2613195342820181</v>
      </c>
      <c r="O97" s="7">
        <v>0.43208279430789132</v>
      </c>
      <c r="P97" s="7">
        <v>5.3040103492884863E-2</v>
      </c>
      <c r="Q97" s="7">
        <v>0.21733505821474774</v>
      </c>
      <c r="R97" s="8">
        <v>3.6222509702457953E-2</v>
      </c>
      <c r="S97" s="55">
        <v>0.69340232858990936</v>
      </c>
      <c r="T97" s="55">
        <v>5.3040103492884863E-2</v>
      </c>
      <c r="U97" s="55">
        <v>0.25355756791720568</v>
      </c>
      <c r="V97" s="55">
        <v>0.43984476067270367</v>
      </c>
      <c r="X97" s="38" t="s">
        <v>293</v>
      </c>
      <c r="Y97" s="58">
        <v>0.67010309278350522</v>
      </c>
      <c r="Z97" s="58">
        <v>0.69340232858990936</v>
      </c>
      <c r="AA97" s="77">
        <f t="shared" si="3"/>
        <v>-2.3299235806404139E-2</v>
      </c>
    </row>
    <row r="98" spans="2:27" ht="36" x14ac:dyDescent="0.25">
      <c r="B98" s="3" t="s">
        <v>294</v>
      </c>
      <c r="C98" s="7">
        <v>0.26460481099656358</v>
      </c>
      <c r="D98" s="7">
        <v>0.53264604810996563</v>
      </c>
      <c r="E98" s="7">
        <v>0.10309278350515463</v>
      </c>
      <c r="F98" s="8">
        <v>8.9347079037800689E-2</v>
      </c>
      <c r="G98" s="9">
        <v>1.0309278350515464E-2</v>
      </c>
      <c r="H98" s="55">
        <v>0.79725085910652926</v>
      </c>
      <c r="I98" s="55">
        <v>0.10309278350515463</v>
      </c>
      <c r="J98" s="55">
        <v>9.9656357388316158E-2</v>
      </c>
      <c r="K98" s="55">
        <v>0.69759450171821313</v>
      </c>
      <c r="M98" s="3" t="s">
        <v>294</v>
      </c>
      <c r="N98" s="7">
        <v>0.1461836998706339</v>
      </c>
      <c r="O98" s="7">
        <v>0.54333764553686936</v>
      </c>
      <c r="P98" s="7">
        <v>0.1591203104786546</v>
      </c>
      <c r="Q98" s="7">
        <v>0.13454075032341525</v>
      </c>
      <c r="R98" s="8">
        <v>1.6817593790426907E-2</v>
      </c>
      <c r="S98" s="55">
        <v>0.68952134540750332</v>
      </c>
      <c r="T98" s="55">
        <v>0.1591203104786546</v>
      </c>
      <c r="U98" s="55">
        <v>0.15135834411384216</v>
      </c>
      <c r="V98" s="55">
        <v>0.53816300129366113</v>
      </c>
      <c r="X98" s="38" t="s">
        <v>294</v>
      </c>
      <c r="Y98" s="58">
        <v>0.79725085910652926</v>
      </c>
      <c r="Z98" s="58">
        <v>0.68952134540750332</v>
      </c>
      <c r="AA98" s="77">
        <f t="shared" si="3"/>
        <v>0.10772951369902595</v>
      </c>
    </row>
    <row r="99" spans="2:27" ht="24" x14ac:dyDescent="0.25">
      <c r="B99" s="3" t="s">
        <v>295</v>
      </c>
      <c r="C99" s="7">
        <v>0.1718213058419244</v>
      </c>
      <c r="D99" s="7">
        <v>0.48109965635738833</v>
      </c>
      <c r="E99" s="7">
        <v>0.12371134020618557</v>
      </c>
      <c r="F99" s="8">
        <v>0.19587628865979381</v>
      </c>
      <c r="G99" s="9">
        <v>2.7491408934707903E-2</v>
      </c>
      <c r="H99" s="55">
        <v>0.65292096219931273</v>
      </c>
      <c r="I99" s="55">
        <v>0.12371134020618557</v>
      </c>
      <c r="J99" s="55">
        <v>0.2233676975945017</v>
      </c>
      <c r="K99" s="55">
        <v>0.42955326460481102</v>
      </c>
      <c r="M99" s="3" t="s">
        <v>295</v>
      </c>
      <c r="N99" s="7">
        <v>5.6921086675291076E-2</v>
      </c>
      <c r="O99" s="7">
        <v>0.36222509702457956</v>
      </c>
      <c r="P99" s="7">
        <v>0.12160413971539456</v>
      </c>
      <c r="Q99" s="7">
        <v>0.37774902975420438</v>
      </c>
      <c r="R99" s="8">
        <v>8.1500646830530404E-2</v>
      </c>
      <c r="S99" s="55">
        <v>0.41914618369987061</v>
      </c>
      <c r="T99" s="55">
        <v>0.12160413971539456</v>
      </c>
      <c r="U99" s="55">
        <v>0.45924967658473481</v>
      </c>
      <c r="V99" s="55">
        <v>-4.01034928848642E-2</v>
      </c>
      <c r="X99" s="38" t="s">
        <v>295</v>
      </c>
      <c r="Y99" s="58">
        <v>0.65292096219931273</v>
      </c>
      <c r="Z99" s="58">
        <v>0.41914618369987061</v>
      </c>
      <c r="AA99" s="77">
        <f t="shared" si="3"/>
        <v>0.23377477849944212</v>
      </c>
    </row>
    <row r="100" spans="2:27" x14ac:dyDescent="0.25">
      <c r="B100" s="25" t="s">
        <v>296</v>
      </c>
      <c r="C100" s="10">
        <v>0.15807560137457044</v>
      </c>
      <c r="D100" s="10">
        <v>0.58762886597938147</v>
      </c>
      <c r="E100" s="10">
        <v>0.14776632302405499</v>
      </c>
      <c r="F100" s="11">
        <v>8.5910652920962199E-2</v>
      </c>
      <c r="G100" s="12">
        <v>2.0618556701030927E-2</v>
      </c>
      <c r="H100" s="55">
        <v>0.74570446735395191</v>
      </c>
      <c r="I100" s="55">
        <v>0.14776632302405499</v>
      </c>
      <c r="J100" s="55">
        <v>0.10652920962199312</v>
      </c>
      <c r="K100" s="55">
        <v>0.63917525773195882</v>
      </c>
      <c r="M100" s="25" t="s">
        <v>296</v>
      </c>
      <c r="N100" s="10">
        <v>9.8318240620957315E-2</v>
      </c>
      <c r="O100" s="10">
        <v>0.52393272962483828</v>
      </c>
      <c r="P100" s="10">
        <v>0.2147477360931436</v>
      </c>
      <c r="Q100" s="10">
        <v>0.13583441138421734</v>
      </c>
      <c r="R100" s="11">
        <v>2.7166882276843468E-2</v>
      </c>
      <c r="S100" s="55">
        <v>0.62225097024579556</v>
      </c>
      <c r="T100" s="55">
        <v>0.2147477360931436</v>
      </c>
      <c r="U100" s="55">
        <v>0.16300129366106081</v>
      </c>
      <c r="V100" s="55">
        <v>0.45924967658473476</v>
      </c>
      <c r="X100" s="38" t="s">
        <v>296</v>
      </c>
      <c r="Y100" s="58">
        <v>0.74570446735395191</v>
      </c>
      <c r="Z100" s="58">
        <v>0.62225097024579556</v>
      </c>
      <c r="AA100" s="77">
        <f t="shared" si="3"/>
        <v>0.12345349710815634</v>
      </c>
    </row>
    <row r="101" spans="2:27" ht="24" x14ac:dyDescent="0.25">
      <c r="B101" s="6" t="s">
        <v>297</v>
      </c>
      <c r="C101" s="13">
        <v>0.36769759450171824</v>
      </c>
      <c r="D101" s="13">
        <v>0.46048109965635736</v>
      </c>
      <c r="E101" s="13">
        <v>0.11683848797250859</v>
      </c>
      <c r="F101" s="14">
        <v>3.7800687285223365E-2</v>
      </c>
      <c r="G101" s="15">
        <v>1.7182130584192441E-2</v>
      </c>
      <c r="H101" s="55">
        <v>0.82817869415807555</v>
      </c>
      <c r="I101" s="55">
        <v>0.11683848797250859</v>
      </c>
      <c r="J101" s="55">
        <v>5.4982817869415807E-2</v>
      </c>
      <c r="K101" s="55">
        <v>0.77319587628865971</v>
      </c>
      <c r="M101" s="6" t="s">
        <v>297</v>
      </c>
      <c r="N101" s="13">
        <v>0.35316946959896506</v>
      </c>
      <c r="O101" s="13">
        <v>0.49288486416558863</v>
      </c>
      <c r="P101" s="13">
        <v>9.8318240620957315E-2</v>
      </c>
      <c r="Q101" s="13">
        <v>4.0103492884864166E-2</v>
      </c>
      <c r="R101" s="14">
        <v>1.5523932729624839E-2</v>
      </c>
      <c r="S101" s="55">
        <v>0.84605433376455363</v>
      </c>
      <c r="T101" s="55">
        <v>9.8318240620957315E-2</v>
      </c>
      <c r="U101" s="55">
        <v>5.5627425614489003E-2</v>
      </c>
      <c r="V101" s="55">
        <v>0.79042690815006467</v>
      </c>
      <c r="X101" s="38" t="s">
        <v>297</v>
      </c>
      <c r="Y101" s="58">
        <v>0.82817869415807555</v>
      </c>
      <c r="Z101" s="58">
        <v>0.84605433376455363</v>
      </c>
      <c r="AA101" s="77">
        <f t="shared" si="3"/>
        <v>-1.7875639606478089E-2</v>
      </c>
    </row>
  </sheetData>
  <conditionalFormatting sqref="Y6:Z25">
    <cfRule type="colorScale" priority="12">
      <colorScale>
        <cfvo type="min"/>
        <cfvo type="percentile" val="50"/>
        <cfvo type="max"/>
        <color rgb="FFF8696B"/>
        <color rgb="FFFFEB84"/>
        <color rgb="FF63BE7B"/>
      </colorScale>
    </cfRule>
  </conditionalFormatting>
  <conditionalFormatting sqref="Y31:Z50">
    <cfRule type="colorScale" priority="11">
      <colorScale>
        <cfvo type="min"/>
        <cfvo type="percentile" val="50"/>
        <cfvo type="max"/>
        <color rgb="FFF8696B"/>
        <color rgb="FFFFEB84"/>
        <color rgb="FF63BE7B"/>
      </colorScale>
    </cfRule>
  </conditionalFormatting>
  <conditionalFormatting sqref="Y56:Z75">
    <cfRule type="colorScale" priority="10">
      <colorScale>
        <cfvo type="min"/>
        <cfvo type="percentile" val="50"/>
        <cfvo type="max"/>
        <color rgb="FFF8696B"/>
        <color rgb="FFFFEB84"/>
        <color rgb="FF63BE7B"/>
      </colorScale>
    </cfRule>
  </conditionalFormatting>
  <conditionalFormatting sqref="Y82:Z101">
    <cfRule type="colorScale" priority="9">
      <colorScale>
        <cfvo type="min"/>
        <cfvo type="percentile" val="50"/>
        <cfvo type="max"/>
        <color rgb="FFF8696B"/>
        <color rgb="FFFFEB84"/>
        <color rgb="FF63BE7B"/>
      </colorScale>
    </cfRule>
  </conditionalFormatting>
  <conditionalFormatting sqref="AA6:AA25">
    <cfRule type="cellIs" dxfId="23" priority="7" operator="between">
      <formula>0.1</formula>
      <formula>1</formula>
    </cfRule>
    <cfRule type="cellIs" dxfId="22" priority="8" operator="between">
      <formula>-0.1</formula>
      <formula>-1</formula>
    </cfRule>
  </conditionalFormatting>
  <conditionalFormatting sqref="AA31:AA50">
    <cfRule type="cellIs" dxfId="21" priority="5" operator="between">
      <formula>0.1</formula>
      <formula>1</formula>
    </cfRule>
    <cfRule type="cellIs" dxfId="20" priority="6" operator="between">
      <formula>-0.1</formula>
      <formula>-1</formula>
    </cfRule>
  </conditionalFormatting>
  <conditionalFormatting sqref="AA56:AA75">
    <cfRule type="cellIs" dxfId="19" priority="3" operator="between">
      <formula>0.1</formula>
      <formula>1</formula>
    </cfRule>
    <cfRule type="cellIs" dxfId="18" priority="4" operator="between">
      <formula>-0.1</formula>
      <formula>-1</formula>
    </cfRule>
  </conditionalFormatting>
  <conditionalFormatting sqref="AA82:AA101">
    <cfRule type="cellIs" dxfId="17" priority="1" operator="between">
      <formula>0.1</formula>
      <formula>1</formula>
    </cfRule>
    <cfRule type="cellIs" dxfId="16" priority="2" operator="between">
      <formula>-0.1</formula>
      <formula>-1</formula>
    </cfRule>
  </conditionalFormatting>
  <pageMargins left="0.7" right="0.7" top="0.75" bottom="0.75" header="0.3" footer="0.3"/>
  <pageSetup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6FFF9-9331-49D4-9AF5-382422F92E3F}">
  <sheetPr>
    <tabColor rgb="FF00B0F0"/>
  </sheetPr>
  <dimension ref="B2:H75"/>
  <sheetViews>
    <sheetView topLeftCell="A31" workbookViewId="0">
      <selection activeCell="B63" sqref="B63"/>
    </sheetView>
  </sheetViews>
  <sheetFormatPr defaultRowHeight="15" x14ac:dyDescent="0.25"/>
  <cols>
    <col min="2" max="2" width="30.625" customWidth="1"/>
    <col min="3" max="8" width="13.625" customWidth="1"/>
  </cols>
  <sheetData>
    <row r="2" spans="2:8" ht="13.9" x14ac:dyDescent="0.25">
      <c r="B2" s="2" t="s">
        <v>314</v>
      </c>
    </row>
    <row r="4" spans="2:8" ht="13.9" x14ac:dyDescent="0.25">
      <c r="B4" s="52"/>
      <c r="C4" s="54" t="s">
        <v>97</v>
      </c>
      <c r="D4" s="54" t="s">
        <v>98</v>
      </c>
      <c r="E4" s="54" t="s">
        <v>57</v>
      </c>
      <c r="F4" s="54" t="s">
        <v>99</v>
      </c>
      <c r="G4" s="53" t="s">
        <v>100</v>
      </c>
      <c r="H4" s="63" t="s">
        <v>1</v>
      </c>
    </row>
    <row r="5" spans="2:8" ht="34.15" x14ac:dyDescent="0.25">
      <c r="B5" s="3" t="s">
        <v>304</v>
      </c>
      <c r="C5" s="7">
        <v>0.29417293233082709</v>
      </c>
      <c r="D5" s="7">
        <v>0.58270676691729328</v>
      </c>
      <c r="E5" s="7">
        <v>8.834586466165413E-2</v>
      </c>
      <c r="F5" s="7">
        <v>2.819548872180451E-2</v>
      </c>
      <c r="G5" s="8">
        <v>6.5789473684210523E-3</v>
      </c>
      <c r="H5" s="64">
        <v>1064</v>
      </c>
    </row>
    <row r="6" spans="2:8" ht="24" x14ac:dyDescent="0.25">
      <c r="B6" s="3" t="s">
        <v>305</v>
      </c>
      <c r="C6" s="7">
        <v>0.30357142857142855</v>
      </c>
      <c r="D6" s="7">
        <v>0.52913533834586468</v>
      </c>
      <c r="E6" s="7">
        <v>5.733082706766917E-2</v>
      </c>
      <c r="F6" s="7">
        <v>9.2105263157894732E-2</v>
      </c>
      <c r="G6" s="8">
        <v>1.7857142857142856E-2</v>
      </c>
      <c r="H6" s="64">
        <v>1064</v>
      </c>
    </row>
    <row r="7" spans="2:8" ht="22.9" x14ac:dyDescent="0.25">
      <c r="B7" s="3" t="s">
        <v>306</v>
      </c>
      <c r="C7" s="7">
        <v>7.4248120300751883E-2</v>
      </c>
      <c r="D7" s="7">
        <v>0.26597744360902253</v>
      </c>
      <c r="E7" s="7">
        <v>0.125</v>
      </c>
      <c r="F7" s="7">
        <v>0.46522556390977443</v>
      </c>
      <c r="G7" s="8">
        <v>6.9548872180451124E-2</v>
      </c>
      <c r="H7" s="64">
        <v>1064</v>
      </c>
    </row>
    <row r="8" spans="2:8" ht="13.9" x14ac:dyDescent="0.25">
      <c r="B8" s="3" t="s">
        <v>307</v>
      </c>
      <c r="C8" s="7">
        <v>5.827067669172932E-2</v>
      </c>
      <c r="D8" s="7">
        <v>0.28665413533834588</v>
      </c>
      <c r="E8" s="7">
        <v>0.12781954887218044</v>
      </c>
      <c r="F8" s="7">
        <v>0.45018796992481203</v>
      </c>
      <c r="G8" s="8">
        <v>7.7067669172932327E-2</v>
      </c>
      <c r="H8" s="64">
        <v>1064</v>
      </c>
    </row>
    <row r="9" spans="2:8" ht="22.9" x14ac:dyDescent="0.25">
      <c r="B9" s="3" t="s">
        <v>308</v>
      </c>
      <c r="C9" s="7">
        <v>6.4849624060150379E-2</v>
      </c>
      <c r="D9" s="7">
        <v>0.27631578947368424</v>
      </c>
      <c r="E9" s="7">
        <v>0.22744360902255639</v>
      </c>
      <c r="F9" s="7">
        <v>0.27443609022556392</v>
      </c>
      <c r="G9" s="8">
        <v>0.15695488721804512</v>
      </c>
      <c r="H9" s="64">
        <v>1064</v>
      </c>
    </row>
    <row r="10" spans="2:8" ht="22.9" x14ac:dyDescent="0.25">
      <c r="B10" s="3" t="s">
        <v>309</v>
      </c>
      <c r="C10" s="7">
        <v>6.5789473684210523E-2</v>
      </c>
      <c r="D10" s="7">
        <v>0.27349624060150374</v>
      </c>
      <c r="E10" s="7">
        <v>0.14097744360902256</v>
      </c>
      <c r="F10" s="7">
        <v>0.4257518796992481</v>
      </c>
      <c r="G10" s="8">
        <v>9.3984962406015032E-2</v>
      </c>
      <c r="H10" s="64">
        <v>1064</v>
      </c>
    </row>
    <row r="11" spans="2:8" ht="22.9" x14ac:dyDescent="0.25">
      <c r="B11" s="3" t="s">
        <v>310</v>
      </c>
      <c r="C11" s="7">
        <v>0.53947368421052633</v>
      </c>
      <c r="D11" s="7">
        <v>0.40883458646616544</v>
      </c>
      <c r="E11" s="7">
        <v>3.1015037593984961E-2</v>
      </c>
      <c r="F11" s="7">
        <v>1.8796992481203006E-2</v>
      </c>
      <c r="G11" s="8">
        <v>1.8796992481203006E-3</v>
      </c>
      <c r="H11" s="64">
        <v>1064</v>
      </c>
    </row>
    <row r="12" spans="2:8" ht="24" x14ac:dyDescent="0.25">
      <c r="B12" s="3" t="s">
        <v>311</v>
      </c>
      <c r="C12" s="7">
        <v>0.15507518796992481</v>
      </c>
      <c r="D12" s="7">
        <v>0.42105263157894735</v>
      </c>
      <c r="E12" s="7">
        <v>9.1165413533834588E-2</v>
      </c>
      <c r="F12" s="7">
        <v>0.25187969924812031</v>
      </c>
      <c r="G12" s="8">
        <v>8.0827067669172928E-2</v>
      </c>
      <c r="H12" s="64">
        <v>1064</v>
      </c>
    </row>
    <row r="13" spans="2:8" ht="22.9" x14ac:dyDescent="0.25">
      <c r="B13" s="25" t="s">
        <v>312</v>
      </c>
      <c r="C13" s="10">
        <v>0.19266917293233082</v>
      </c>
      <c r="D13" s="10">
        <v>0.35526315789473684</v>
      </c>
      <c r="E13" s="10">
        <v>0.14191729323308272</v>
      </c>
      <c r="F13" s="10">
        <v>0.23496240601503759</v>
      </c>
      <c r="G13" s="11">
        <v>7.5187969924812026E-2</v>
      </c>
      <c r="H13" s="65">
        <v>1064</v>
      </c>
    </row>
    <row r="14" spans="2:8" ht="22.9" x14ac:dyDescent="0.25">
      <c r="B14" s="6" t="s">
        <v>313</v>
      </c>
      <c r="C14" s="13">
        <v>0.2575187969924812</v>
      </c>
      <c r="D14" s="13">
        <v>0.52443609022556392</v>
      </c>
      <c r="E14" s="13">
        <v>7.8947368421052627E-2</v>
      </c>
      <c r="F14" s="13">
        <v>0.11842105263157894</v>
      </c>
      <c r="G14" s="14">
        <v>2.0676691729323307E-2</v>
      </c>
      <c r="H14" s="66">
        <v>1064</v>
      </c>
    </row>
    <row r="18" spans="2:8" ht="13.9" x14ac:dyDescent="0.25">
      <c r="B18" s="18" t="s">
        <v>423</v>
      </c>
    </row>
    <row r="20" spans="2:8" ht="13.9" x14ac:dyDescent="0.25">
      <c r="B20" s="52"/>
      <c r="C20" s="54" t="s">
        <v>97</v>
      </c>
      <c r="D20" s="54" t="s">
        <v>98</v>
      </c>
      <c r="E20" s="54" t="s">
        <v>57</v>
      </c>
      <c r="F20" s="54" t="s">
        <v>99</v>
      </c>
      <c r="G20" s="53" t="s">
        <v>100</v>
      </c>
      <c r="H20" s="63" t="s">
        <v>1</v>
      </c>
    </row>
    <row r="21" spans="2:8" ht="34.15" x14ac:dyDescent="0.25">
      <c r="B21" s="3" t="s">
        <v>304</v>
      </c>
      <c r="C21" s="7">
        <v>0.1875</v>
      </c>
      <c r="D21" s="7">
        <v>0.6517857142857143</v>
      </c>
      <c r="E21" s="7">
        <v>0.10119047619047619</v>
      </c>
      <c r="F21" s="7">
        <v>4.4642857142857144E-2</v>
      </c>
      <c r="G21" s="8">
        <v>1.488095238095238E-2</v>
      </c>
      <c r="H21" s="64">
        <v>336</v>
      </c>
    </row>
    <row r="22" spans="2:8" ht="24" x14ac:dyDescent="0.25">
      <c r="B22" s="3" t="s">
        <v>305</v>
      </c>
      <c r="C22" s="7">
        <v>0.35714285714285715</v>
      </c>
      <c r="D22" s="7">
        <v>0.5267857142857143</v>
      </c>
      <c r="E22" s="7">
        <v>3.273809523809524E-2</v>
      </c>
      <c r="F22" s="7">
        <v>8.3333333333333329E-2</v>
      </c>
      <c r="G22" s="8">
        <v>0</v>
      </c>
      <c r="H22" s="64">
        <v>336</v>
      </c>
    </row>
    <row r="23" spans="2:8" ht="22.9" x14ac:dyDescent="0.25">
      <c r="B23" s="3" t="s">
        <v>306</v>
      </c>
      <c r="C23" s="7">
        <v>3.5714285714285712E-2</v>
      </c>
      <c r="D23" s="7">
        <v>0.14880952380952381</v>
      </c>
      <c r="E23" s="7">
        <v>0.10416666666666667</v>
      </c>
      <c r="F23" s="7">
        <v>0.5982142857142857</v>
      </c>
      <c r="G23" s="8">
        <v>0.1130952380952381</v>
      </c>
      <c r="H23" s="64">
        <v>336</v>
      </c>
    </row>
    <row r="24" spans="2:8" ht="13.9" x14ac:dyDescent="0.25">
      <c r="B24" s="3" t="s">
        <v>307</v>
      </c>
      <c r="C24" s="7">
        <v>2.6785714285714284E-2</v>
      </c>
      <c r="D24" s="7">
        <v>0.14285714285714285</v>
      </c>
      <c r="E24" s="7">
        <v>0.12202380952380952</v>
      </c>
      <c r="F24" s="7">
        <v>0.55952380952380953</v>
      </c>
      <c r="G24" s="8">
        <v>0.14880952380952381</v>
      </c>
      <c r="H24" s="64">
        <v>336</v>
      </c>
    </row>
    <row r="25" spans="2:8" ht="22.9" x14ac:dyDescent="0.25">
      <c r="B25" s="3" t="s">
        <v>308</v>
      </c>
      <c r="C25" s="7">
        <v>4.1666666666666664E-2</v>
      </c>
      <c r="D25" s="7">
        <v>0.24107142857142858</v>
      </c>
      <c r="E25" s="7">
        <v>0.26488095238095238</v>
      </c>
      <c r="F25" s="7">
        <v>0.28869047619047616</v>
      </c>
      <c r="G25" s="8">
        <v>0.16369047619047619</v>
      </c>
      <c r="H25" s="64">
        <v>336</v>
      </c>
    </row>
    <row r="26" spans="2:8" ht="22.9" x14ac:dyDescent="0.25">
      <c r="B26" s="3" t="s">
        <v>309</v>
      </c>
      <c r="C26" s="7">
        <v>1.1904761904761904E-2</v>
      </c>
      <c r="D26" s="7">
        <v>0.13988095238095238</v>
      </c>
      <c r="E26" s="7">
        <v>0.11011904761904762</v>
      </c>
      <c r="F26" s="7">
        <v>0.56547619047619047</v>
      </c>
      <c r="G26" s="8">
        <v>0.17261904761904762</v>
      </c>
      <c r="H26" s="64">
        <v>336</v>
      </c>
    </row>
    <row r="27" spans="2:8" ht="22.9" x14ac:dyDescent="0.25">
      <c r="B27" s="3" t="s">
        <v>310</v>
      </c>
      <c r="C27" s="7">
        <v>0.4732142857142857</v>
      </c>
      <c r="D27" s="7">
        <v>0.48214285714285715</v>
      </c>
      <c r="E27" s="7">
        <v>2.6785714285714284E-2</v>
      </c>
      <c r="F27" s="7">
        <v>1.7857142857142856E-2</v>
      </c>
      <c r="G27" s="8">
        <v>0</v>
      </c>
      <c r="H27" s="64">
        <v>336</v>
      </c>
    </row>
    <row r="28" spans="2:8" ht="24" x14ac:dyDescent="0.25">
      <c r="B28" s="3" t="s">
        <v>311</v>
      </c>
      <c r="C28" s="7">
        <v>0.30952380952380953</v>
      </c>
      <c r="D28" s="7">
        <v>0.49107142857142855</v>
      </c>
      <c r="E28" s="7">
        <v>7.1428571428571425E-2</v>
      </c>
      <c r="F28" s="7">
        <v>0.10119047619047619</v>
      </c>
      <c r="G28" s="8">
        <v>2.6785714285714284E-2</v>
      </c>
      <c r="H28" s="64">
        <v>336</v>
      </c>
    </row>
    <row r="29" spans="2:8" ht="22.9" x14ac:dyDescent="0.25">
      <c r="B29" s="25" t="s">
        <v>312</v>
      </c>
      <c r="C29" s="10">
        <v>5.6547619047619048E-2</v>
      </c>
      <c r="D29" s="10">
        <v>0.19047619047619047</v>
      </c>
      <c r="E29" s="10">
        <v>0.15773809523809523</v>
      </c>
      <c r="F29" s="10">
        <v>0.41666666666666669</v>
      </c>
      <c r="G29" s="11">
        <v>0.17857142857142858</v>
      </c>
      <c r="H29" s="65">
        <v>336</v>
      </c>
    </row>
    <row r="30" spans="2:8" ht="22.9" x14ac:dyDescent="0.25">
      <c r="B30" s="6" t="s">
        <v>313</v>
      </c>
      <c r="C30" s="13">
        <v>0.17261904761904762</v>
      </c>
      <c r="D30" s="13">
        <v>0.52083333333333337</v>
      </c>
      <c r="E30" s="13">
        <v>8.9285714285714288E-2</v>
      </c>
      <c r="F30" s="13">
        <v>0.16964285714285715</v>
      </c>
      <c r="G30" s="14">
        <v>4.7619047619047616E-2</v>
      </c>
      <c r="H30" s="66">
        <v>336</v>
      </c>
    </row>
    <row r="33" spans="2:8" ht="13.9" x14ac:dyDescent="0.25">
      <c r="B33" s="18" t="s">
        <v>362</v>
      </c>
    </row>
    <row r="35" spans="2:8" ht="13.9" x14ac:dyDescent="0.25">
      <c r="B35" s="52"/>
      <c r="C35" s="54" t="s">
        <v>97</v>
      </c>
      <c r="D35" s="54" t="s">
        <v>98</v>
      </c>
      <c r="E35" s="54" t="s">
        <v>57</v>
      </c>
      <c r="F35" s="54" t="s">
        <v>99</v>
      </c>
      <c r="G35" s="53" t="s">
        <v>100</v>
      </c>
      <c r="H35" s="63" t="s">
        <v>1</v>
      </c>
    </row>
    <row r="36" spans="2:8" ht="34.15" x14ac:dyDescent="0.25">
      <c r="B36" s="3" t="s">
        <v>304</v>
      </c>
      <c r="C36" s="7">
        <v>0.15934065934065933</v>
      </c>
      <c r="D36" s="7">
        <v>0.70329670329670335</v>
      </c>
      <c r="E36" s="7">
        <v>0.12087912087912088</v>
      </c>
      <c r="F36" s="7">
        <v>5.4945054945054949E-3</v>
      </c>
      <c r="G36" s="8">
        <v>1.098901098901099E-2</v>
      </c>
      <c r="H36" s="64">
        <v>182</v>
      </c>
    </row>
    <row r="37" spans="2:8" ht="24" x14ac:dyDescent="0.25">
      <c r="B37" s="3" t="s">
        <v>305</v>
      </c>
      <c r="C37" s="7">
        <v>0.14835164835164835</v>
      </c>
      <c r="D37" s="7">
        <v>0.6648351648351648</v>
      </c>
      <c r="E37" s="7">
        <v>8.7912087912087919E-2</v>
      </c>
      <c r="F37" s="7">
        <v>7.1428571428571425E-2</v>
      </c>
      <c r="G37" s="8">
        <v>2.7472527472527472E-2</v>
      </c>
      <c r="H37" s="64">
        <v>182</v>
      </c>
    </row>
    <row r="38" spans="2:8" ht="22.9" x14ac:dyDescent="0.25">
      <c r="B38" s="3" t="s">
        <v>306</v>
      </c>
      <c r="C38" s="7">
        <v>4.3956043956043959E-2</v>
      </c>
      <c r="D38" s="7">
        <v>0.36813186813186816</v>
      </c>
      <c r="E38" s="7">
        <v>0.21978021978021978</v>
      </c>
      <c r="F38" s="7">
        <v>0.33516483516483514</v>
      </c>
      <c r="G38" s="8">
        <v>3.2967032967032968E-2</v>
      </c>
      <c r="H38" s="64">
        <v>182</v>
      </c>
    </row>
    <row r="39" spans="2:8" ht="13.9" x14ac:dyDescent="0.25">
      <c r="B39" s="3" t="s">
        <v>307</v>
      </c>
      <c r="C39" s="7">
        <v>4.9450549450549448E-2</v>
      </c>
      <c r="D39" s="7">
        <v>0.33516483516483514</v>
      </c>
      <c r="E39" s="7">
        <v>0.22527472527472528</v>
      </c>
      <c r="F39" s="7">
        <v>0.37362637362637363</v>
      </c>
      <c r="G39" s="8">
        <v>1.6483516483516484E-2</v>
      </c>
      <c r="H39" s="64">
        <v>182</v>
      </c>
    </row>
    <row r="40" spans="2:8" ht="22.9" x14ac:dyDescent="0.25">
      <c r="B40" s="3" t="s">
        <v>308</v>
      </c>
      <c r="C40" s="7">
        <v>4.9450549450549448E-2</v>
      </c>
      <c r="D40" s="7">
        <v>0.30769230769230771</v>
      </c>
      <c r="E40" s="7">
        <v>0.2967032967032967</v>
      </c>
      <c r="F40" s="7">
        <v>0.29120879120879123</v>
      </c>
      <c r="G40" s="8">
        <v>5.4945054945054944E-2</v>
      </c>
      <c r="H40" s="64">
        <v>182</v>
      </c>
    </row>
    <row r="41" spans="2:8" ht="22.9" x14ac:dyDescent="0.25">
      <c r="B41" s="3" t="s">
        <v>309</v>
      </c>
      <c r="C41" s="7">
        <v>2.7472527472527472E-2</v>
      </c>
      <c r="D41" s="7">
        <v>0.25824175824175827</v>
      </c>
      <c r="E41" s="7">
        <v>0.2087912087912088</v>
      </c>
      <c r="F41" s="7">
        <v>0.45054945054945056</v>
      </c>
      <c r="G41" s="8">
        <v>5.4945054945054944E-2</v>
      </c>
      <c r="H41" s="64">
        <v>182</v>
      </c>
    </row>
    <row r="42" spans="2:8" ht="22.9" x14ac:dyDescent="0.25">
      <c r="B42" s="3" t="s">
        <v>310</v>
      </c>
      <c r="C42" s="7">
        <v>0.4175824175824176</v>
      </c>
      <c r="D42" s="7">
        <v>0.5</v>
      </c>
      <c r="E42" s="7">
        <v>6.5934065934065936E-2</v>
      </c>
      <c r="F42" s="7">
        <v>1.6483516483516484E-2</v>
      </c>
      <c r="G42" s="8">
        <v>0</v>
      </c>
      <c r="H42" s="64">
        <v>182</v>
      </c>
    </row>
    <row r="43" spans="2:8" ht="24" x14ac:dyDescent="0.25">
      <c r="B43" s="3" t="s">
        <v>311</v>
      </c>
      <c r="C43" s="7">
        <v>0.16483516483516483</v>
      </c>
      <c r="D43" s="7">
        <v>0.59340659340659341</v>
      </c>
      <c r="E43" s="7">
        <v>0.15384615384615385</v>
      </c>
      <c r="F43" s="7">
        <v>8.2417582417582416E-2</v>
      </c>
      <c r="G43" s="8">
        <v>5.4945054945054949E-3</v>
      </c>
      <c r="H43" s="64">
        <v>182</v>
      </c>
    </row>
    <row r="44" spans="2:8" ht="22.9" x14ac:dyDescent="0.25">
      <c r="B44" s="25" t="s">
        <v>312</v>
      </c>
      <c r="C44" s="10">
        <v>3.8461538461538464E-2</v>
      </c>
      <c r="D44" s="10">
        <v>0.40109890109890112</v>
      </c>
      <c r="E44" s="10">
        <v>0.24725274725274726</v>
      </c>
      <c r="F44" s="10">
        <v>0.25824175824175827</v>
      </c>
      <c r="G44" s="11">
        <v>5.4945054945054944E-2</v>
      </c>
      <c r="H44" s="65">
        <v>182</v>
      </c>
    </row>
    <row r="45" spans="2:8" ht="22.9" x14ac:dyDescent="0.25">
      <c r="B45" s="6" t="s">
        <v>313</v>
      </c>
      <c r="C45" s="13">
        <v>0.14835164835164835</v>
      </c>
      <c r="D45" s="13">
        <v>0.60439560439560436</v>
      </c>
      <c r="E45" s="13">
        <v>9.8901098901098897E-2</v>
      </c>
      <c r="F45" s="13">
        <v>0.12637362637362637</v>
      </c>
      <c r="G45" s="14">
        <v>2.197802197802198E-2</v>
      </c>
      <c r="H45" s="66">
        <v>182</v>
      </c>
    </row>
    <row r="48" spans="2:8" ht="13.9" x14ac:dyDescent="0.25">
      <c r="B48" s="19" t="s">
        <v>733</v>
      </c>
    </row>
    <row r="50" spans="2:8" ht="13.9" x14ac:dyDescent="0.25">
      <c r="B50" s="52"/>
      <c r="C50" s="54" t="s">
        <v>97</v>
      </c>
      <c r="D50" s="54" t="s">
        <v>98</v>
      </c>
      <c r="E50" s="54" t="s">
        <v>57</v>
      </c>
      <c r="F50" s="54" t="s">
        <v>99</v>
      </c>
      <c r="G50" s="53" t="s">
        <v>100</v>
      </c>
      <c r="H50" s="63" t="s">
        <v>1</v>
      </c>
    </row>
    <row r="51" spans="2:8" ht="34.15" x14ac:dyDescent="0.25">
      <c r="B51" s="3" t="s">
        <v>304</v>
      </c>
      <c r="C51" s="7">
        <v>0.42352941176470588</v>
      </c>
      <c r="D51" s="7">
        <v>0.51764705882352946</v>
      </c>
      <c r="E51" s="7">
        <v>3.1372549019607843E-2</v>
      </c>
      <c r="F51" s="7">
        <v>2.7450980392156862E-2</v>
      </c>
      <c r="G51" s="8">
        <v>0</v>
      </c>
      <c r="H51" s="64">
        <v>255</v>
      </c>
    </row>
    <row r="52" spans="2:8" ht="24" x14ac:dyDescent="0.25">
      <c r="B52" s="3" t="s">
        <v>305</v>
      </c>
      <c r="C52" s="7">
        <v>0.32941176470588235</v>
      </c>
      <c r="D52" s="7">
        <v>0.49803921568627452</v>
      </c>
      <c r="E52" s="7">
        <v>5.8823529411764705E-2</v>
      </c>
      <c r="F52" s="7">
        <v>0.10588235294117647</v>
      </c>
      <c r="G52" s="8">
        <v>7.8431372549019607E-3</v>
      </c>
      <c r="H52" s="64">
        <v>255</v>
      </c>
    </row>
    <row r="53" spans="2:8" ht="22.9" x14ac:dyDescent="0.25">
      <c r="B53" s="3" t="s">
        <v>306</v>
      </c>
      <c r="C53" s="7">
        <v>3.5294117647058823E-2</v>
      </c>
      <c r="D53" s="7">
        <v>0.16470588235294117</v>
      </c>
      <c r="E53" s="7">
        <v>0.10588235294117647</v>
      </c>
      <c r="F53" s="7">
        <v>0.6</v>
      </c>
      <c r="G53" s="8">
        <v>9.4117647058823528E-2</v>
      </c>
      <c r="H53" s="64">
        <v>255</v>
      </c>
    </row>
    <row r="54" spans="2:8" ht="13.9" x14ac:dyDescent="0.25">
      <c r="B54" s="3" t="s">
        <v>307</v>
      </c>
      <c r="C54" s="7">
        <v>4.3137254901960784E-2</v>
      </c>
      <c r="D54" s="7">
        <v>0.22352941176470589</v>
      </c>
      <c r="E54" s="7">
        <v>0.10196078431372549</v>
      </c>
      <c r="F54" s="7">
        <v>0.5490196078431373</v>
      </c>
      <c r="G54" s="8">
        <v>8.2352941176470587E-2</v>
      </c>
      <c r="H54" s="64">
        <v>255</v>
      </c>
    </row>
    <row r="55" spans="2:8" ht="22.9" x14ac:dyDescent="0.25">
      <c r="B55" s="3" t="s">
        <v>308</v>
      </c>
      <c r="C55" s="7">
        <v>6.2745098039215685E-2</v>
      </c>
      <c r="D55" s="7">
        <v>0.22745098039215686</v>
      </c>
      <c r="E55" s="7">
        <v>0.16470588235294117</v>
      </c>
      <c r="F55" s="7">
        <v>0.31764705882352939</v>
      </c>
      <c r="G55" s="8">
        <v>0.22745098039215686</v>
      </c>
      <c r="H55" s="64">
        <v>255</v>
      </c>
    </row>
    <row r="56" spans="2:8" ht="22.9" x14ac:dyDescent="0.25">
      <c r="B56" s="3" t="s">
        <v>309</v>
      </c>
      <c r="C56" s="7">
        <v>9.8039215686274508E-2</v>
      </c>
      <c r="D56" s="7">
        <v>0.33333333333333331</v>
      </c>
      <c r="E56" s="7">
        <v>0.12549019607843137</v>
      </c>
      <c r="F56" s="7">
        <v>0.3843137254901961</v>
      </c>
      <c r="G56" s="8">
        <v>5.8823529411764705E-2</v>
      </c>
      <c r="H56" s="64">
        <v>255</v>
      </c>
    </row>
    <row r="57" spans="2:8" ht="22.9" x14ac:dyDescent="0.25">
      <c r="B57" s="3" t="s">
        <v>310</v>
      </c>
      <c r="C57" s="7">
        <v>0.71372549019607845</v>
      </c>
      <c r="D57" s="7">
        <v>0.27058823529411763</v>
      </c>
      <c r="E57" s="7">
        <v>1.1764705882352941E-2</v>
      </c>
      <c r="F57" s="7">
        <v>3.9215686274509803E-3</v>
      </c>
      <c r="G57" s="8">
        <v>0</v>
      </c>
      <c r="H57" s="64">
        <v>255</v>
      </c>
    </row>
    <row r="58" spans="2:8" ht="24" x14ac:dyDescent="0.25">
      <c r="B58" s="3" t="s">
        <v>311</v>
      </c>
      <c r="C58" s="7">
        <v>3.1372549019607843E-2</v>
      </c>
      <c r="D58" s="7">
        <v>0.21176470588235294</v>
      </c>
      <c r="E58" s="7">
        <v>7.4509803921568626E-2</v>
      </c>
      <c r="F58" s="7">
        <v>0.49411764705882355</v>
      </c>
      <c r="G58" s="8">
        <v>0.18823529411764706</v>
      </c>
      <c r="H58" s="64">
        <v>255</v>
      </c>
    </row>
    <row r="59" spans="2:8" ht="24" x14ac:dyDescent="0.25">
      <c r="B59" s="25" t="s">
        <v>312</v>
      </c>
      <c r="C59" s="10">
        <v>0.396078431372549</v>
      </c>
      <c r="D59" s="10">
        <v>0.51372549019607838</v>
      </c>
      <c r="E59" s="10">
        <v>4.3137254901960784E-2</v>
      </c>
      <c r="F59" s="10">
        <v>4.3137254901960784E-2</v>
      </c>
      <c r="G59" s="11">
        <v>3.9215686274509803E-3</v>
      </c>
      <c r="H59" s="65">
        <v>255</v>
      </c>
    </row>
    <row r="60" spans="2:8" ht="24" x14ac:dyDescent="0.25">
      <c r="B60" s="6" t="s">
        <v>313</v>
      </c>
      <c r="C60" s="13">
        <v>0.36078431372549019</v>
      </c>
      <c r="D60" s="13">
        <v>0.49019607843137253</v>
      </c>
      <c r="E60" s="13">
        <v>6.2745098039215685E-2</v>
      </c>
      <c r="F60" s="13">
        <v>8.2352941176470587E-2</v>
      </c>
      <c r="G60" s="14">
        <v>3.9215686274509803E-3</v>
      </c>
      <c r="H60" s="66">
        <v>255</v>
      </c>
    </row>
    <row r="63" spans="2:8" x14ac:dyDescent="0.25">
      <c r="B63" s="20" t="s">
        <v>734</v>
      </c>
    </row>
    <row r="65" spans="2:8" x14ac:dyDescent="0.25">
      <c r="B65" s="52"/>
      <c r="C65" s="54" t="s">
        <v>97</v>
      </c>
      <c r="D65" s="54" t="s">
        <v>98</v>
      </c>
      <c r="E65" s="54" t="s">
        <v>57</v>
      </c>
      <c r="F65" s="54" t="s">
        <v>99</v>
      </c>
      <c r="G65" s="53" t="s">
        <v>100</v>
      </c>
      <c r="H65" s="63" t="s">
        <v>1</v>
      </c>
    </row>
    <row r="66" spans="2:8" ht="36" x14ac:dyDescent="0.25">
      <c r="B66" s="3" t="s">
        <v>304</v>
      </c>
      <c r="C66" s="7">
        <v>0.38831615120274915</v>
      </c>
      <c r="D66" s="7">
        <v>0.4845360824742268</v>
      </c>
      <c r="E66" s="7">
        <v>0.10309278350515463</v>
      </c>
      <c r="F66" s="7">
        <v>2.4054982817869417E-2</v>
      </c>
      <c r="G66" s="8">
        <v>0</v>
      </c>
      <c r="H66" s="64">
        <v>291</v>
      </c>
    </row>
    <row r="67" spans="2:8" ht="24" x14ac:dyDescent="0.25">
      <c r="B67" s="3" t="s">
        <v>305</v>
      </c>
      <c r="C67" s="7">
        <v>0.31615120274914088</v>
      </c>
      <c r="D67" s="7">
        <v>0.47422680412371132</v>
      </c>
      <c r="E67" s="7">
        <v>6.5292096219931275E-2</v>
      </c>
      <c r="F67" s="7">
        <v>0.10309278350515463</v>
      </c>
      <c r="G67" s="8">
        <v>4.1237113402061855E-2</v>
      </c>
      <c r="H67" s="64">
        <v>291</v>
      </c>
    </row>
    <row r="68" spans="2:8" ht="24" x14ac:dyDescent="0.25">
      <c r="B68" s="3" t="s">
        <v>306</v>
      </c>
      <c r="C68" s="7">
        <v>0.1718213058419244</v>
      </c>
      <c r="D68" s="7">
        <v>0.42611683848797249</v>
      </c>
      <c r="E68" s="7">
        <v>0.10652920962199312</v>
      </c>
      <c r="F68" s="7">
        <v>0.27491408934707906</v>
      </c>
      <c r="G68" s="8">
        <v>2.0618556701030927E-2</v>
      </c>
      <c r="H68" s="64">
        <v>291</v>
      </c>
    </row>
    <row r="69" spans="2:8" x14ac:dyDescent="0.25">
      <c r="B69" s="3" t="s">
        <v>307</v>
      </c>
      <c r="C69" s="7">
        <v>0.1134020618556701</v>
      </c>
      <c r="D69" s="7">
        <v>0.47766323024054985</v>
      </c>
      <c r="E69" s="7">
        <v>9.6219931271477668E-2</v>
      </c>
      <c r="F69" s="7">
        <v>0.28522336769759449</v>
      </c>
      <c r="G69" s="8">
        <v>2.7491408934707903E-2</v>
      </c>
      <c r="H69" s="64">
        <v>291</v>
      </c>
    </row>
    <row r="70" spans="2:8" ht="24" x14ac:dyDescent="0.25">
      <c r="B70" s="3" t="s">
        <v>308</v>
      </c>
      <c r="C70" s="7">
        <v>0.10309278350515463</v>
      </c>
      <c r="D70" s="7">
        <v>0.34020618556701032</v>
      </c>
      <c r="E70" s="7">
        <v>0.19587628865979381</v>
      </c>
      <c r="F70" s="7">
        <v>0.20962199312714777</v>
      </c>
      <c r="G70" s="8">
        <v>0.15120274914089346</v>
      </c>
      <c r="H70" s="64">
        <v>291</v>
      </c>
    </row>
    <row r="71" spans="2:8" ht="24" x14ac:dyDescent="0.25">
      <c r="B71" s="3" t="s">
        <v>309</v>
      </c>
      <c r="C71" s="7">
        <v>0.12371134020618557</v>
      </c>
      <c r="D71" s="7">
        <v>0.38487972508591067</v>
      </c>
      <c r="E71" s="7">
        <v>0.14776632302405499</v>
      </c>
      <c r="F71" s="7">
        <v>0.28522336769759449</v>
      </c>
      <c r="G71" s="8">
        <v>5.8419243986254296E-2</v>
      </c>
      <c r="H71" s="64">
        <v>291</v>
      </c>
    </row>
    <row r="72" spans="2:8" ht="24" x14ac:dyDescent="0.25">
      <c r="B72" s="3" t="s">
        <v>310</v>
      </c>
      <c r="C72" s="7">
        <v>0.53951890034364258</v>
      </c>
      <c r="D72" s="7">
        <v>0.38831615120274915</v>
      </c>
      <c r="E72" s="7">
        <v>3.0927835051546393E-2</v>
      </c>
      <c r="F72" s="7">
        <v>3.4364261168384883E-2</v>
      </c>
      <c r="G72" s="8">
        <v>6.8728522336769758E-3</v>
      </c>
      <c r="H72" s="64">
        <v>291</v>
      </c>
    </row>
    <row r="73" spans="2:8" ht="24" x14ac:dyDescent="0.25">
      <c r="B73" s="3" t="s">
        <v>311</v>
      </c>
      <c r="C73" s="7">
        <v>7.903780068728522E-2</v>
      </c>
      <c r="D73" s="7">
        <v>0.41580756013745707</v>
      </c>
      <c r="E73" s="7">
        <v>8.9347079037800689E-2</v>
      </c>
      <c r="F73" s="7">
        <v>0.31958762886597936</v>
      </c>
      <c r="G73" s="8">
        <v>9.6219931271477668E-2</v>
      </c>
      <c r="H73" s="64">
        <v>291</v>
      </c>
    </row>
    <row r="74" spans="2:8" ht="24" x14ac:dyDescent="0.25">
      <c r="B74" s="25" t="s">
        <v>312</v>
      </c>
      <c r="C74" s="10">
        <v>0.26804123711340205</v>
      </c>
      <c r="D74" s="10">
        <v>0.37800687285223367</v>
      </c>
      <c r="E74" s="10">
        <v>0.14432989690721648</v>
      </c>
      <c r="F74" s="10">
        <v>0.17869415807560138</v>
      </c>
      <c r="G74" s="11">
        <v>3.0927835051546393E-2</v>
      </c>
      <c r="H74" s="65">
        <v>291</v>
      </c>
    </row>
    <row r="75" spans="2:8" ht="24" x14ac:dyDescent="0.25">
      <c r="B75" s="6" t="s">
        <v>313</v>
      </c>
      <c r="C75" s="13">
        <v>0.33333333333333331</v>
      </c>
      <c r="D75" s="13">
        <v>0.50859106529209619</v>
      </c>
      <c r="E75" s="13">
        <v>6.8728522336769765E-2</v>
      </c>
      <c r="F75" s="13">
        <v>8.5910652920962199E-2</v>
      </c>
      <c r="G75" s="14">
        <v>3.4364261168384879E-3</v>
      </c>
      <c r="H75" s="66">
        <v>291</v>
      </c>
    </row>
  </sheetData>
  <pageMargins left="0.7" right="0.7" top="0.75" bottom="0.75" header="0.3" footer="0.3"/>
  <pageSetup orientation="portrait" r:id="rId1"/>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FB38B-7E1D-4356-B1ED-70E4ECB8CC32}">
  <sheetPr>
    <tabColor rgb="FF00B0F0"/>
  </sheetPr>
  <dimension ref="B3:H74"/>
  <sheetViews>
    <sheetView topLeftCell="A16" workbookViewId="0">
      <selection activeCell="X33" sqref="X33"/>
    </sheetView>
  </sheetViews>
  <sheetFormatPr defaultRowHeight="15" x14ac:dyDescent="0.25"/>
  <cols>
    <col min="2" max="2" width="30.625" customWidth="1"/>
    <col min="3" max="7" width="13.625" customWidth="1"/>
    <col min="8" max="8" width="8.75" style="46"/>
  </cols>
  <sheetData>
    <row r="3" spans="2:8" ht="22.9" x14ac:dyDescent="0.25">
      <c r="B3" s="52"/>
      <c r="C3" s="54" t="s">
        <v>97</v>
      </c>
      <c r="D3" s="54" t="s">
        <v>98</v>
      </c>
      <c r="E3" s="54" t="s">
        <v>57</v>
      </c>
      <c r="F3" s="53" t="s">
        <v>99</v>
      </c>
      <c r="G3" s="51" t="s">
        <v>100</v>
      </c>
      <c r="H3" s="26" t="s">
        <v>298</v>
      </c>
    </row>
    <row r="4" spans="2:8" ht="22.9" x14ac:dyDescent="0.25">
      <c r="B4" s="3" t="s">
        <v>310</v>
      </c>
      <c r="C4" s="7">
        <v>0.53947368421052633</v>
      </c>
      <c r="D4" s="7">
        <v>0.40883458646616544</v>
      </c>
      <c r="E4" s="7">
        <v>3.1015037593984961E-2</v>
      </c>
      <c r="F4" s="8">
        <v>1.8796992481203006E-2</v>
      </c>
      <c r="G4" s="9">
        <v>1.8796992481203006E-3</v>
      </c>
      <c r="H4" s="60">
        <f t="shared" ref="H4:H13" si="0">SUM(C4:D4)</f>
        <v>0.94830827067669177</v>
      </c>
    </row>
    <row r="5" spans="2:8" ht="34.15" x14ac:dyDescent="0.25">
      <c r="B5" s="3" t="s">
        <v>304</v>
      </c>
      <c r="C5" s="7">
        <v>0.29417293233082709</v>
      </c>
      <c r="D5" s="7">
        <v>0.58270676691729328</v>
      </c>
      <c r="E5" s="7">
        <v>8.834586466165413E-2</v>
      </c>
      <c r="F5" s="8">
        <v>2.819548872180451E-2</v>
      </c>
      <c r="G5" s="9">
        <v>6.5789473684210523E-3</v>
      </c>
      <c r="H5" s="60">
        <f t="shared" si="0"/>
        <v>0.87687969924812037</v>
      </c>
    </row>
    <row r="6" spans="2:8" ht="24" x14ac:dyDescent="0.25">
      <c r="B6" s="3" t="s">
        <v>305</v>
      </c>
      <c r="C6" s="7">
        <v>0.30357142857142855</v>
      </c>
      <c r="D6" s="7">
        <v>0.52913533834586468</v>
      </c>
      <c r="E6" s="7">
        <v>5.733082706766917E-2</v>
      </c>
      <c r="F6" s="8">
        <v>9.2105263157894732E-2</v>
      </c>
      <c r="G6" s="9">
        <v>1.7857142857142856E-2</v>
      </c>
      <c r="H6" s="60">
        <f t="shared" si="0"/>
        <v>0.83270676691729317</v>
      </c>
    </row>
    <row r="7" spans="2:8" ht="22.9" x14ac:dyDescent="0.25">
      <c r="B7" s="3" t="s">
        <v>313</v>
      </c>
      <c r="C7" s="7">
        <v>0.2575187969924812</v>
      </c>
      <c r="D7" s="7">
        <v>0.52443609022556392</v>
      </c>
      <c r="E7" s="7">
        <v>7.8947368421052627E-2</v>
      </c>
      <c r="F7" s="8">
        <v>0.11842105263157894</v>
      </c>
      <c r="G7" s="9">
        <v>2.0676691729323307E-2</v>
      </c>
      <c r="H7" s="60">
        <f t="shared" si="0"/>
        <v>0.78195488721804507</v>
      </c>
    </row>
    <row r="8" spans="2:8" ht="24" x14ac:dyDescent="0.25">
      <c r="B8" s="3" t="s">
        <v>311</v>
      </c>
      <c r="C8" s="7">
        <v>0.15507518796992481</v>
      </c>
      <c r="D8" s="7">
        <v>0.42105263157894735</v>
      </c>
      <c r="E8" s="7">
        <v>9.1165413533834588E-2</v>
      </c>
      <c r="F8" s="8">
        <v>0.25187969924812031</v>
      </c>
      <c r="G8" s="9">
        <v>8.0827067669172928E-2</v>
      </c>
      <c r="H8" s="60">
        <f t="shared" si="0"/>
        <v>0.57612781954887216</v>
      </c>
    </row>
    <row r="9" spans="2:8" ht="22.9" x14ac:dyDescent="0.25">
      <c r="B9" s="3" t="s">
        <v>312</v>
      </c>
      <c r="C9" s="7">
        <v>0.19266917293233082</v>
      </c>
      <c r="D9" s="7">
        <v>0.35526315789473684</v>
      </c>
      <c r="E9" s="7">
        <v>0.14191729323308272</v>
      </c>
      <c r="F9" s="8">
        <v>0.23496240601503759</v>
      </c>
      <c r="G9" s="9">
        <v>7.5187969924812026E-2</v>
      </c>
      <c r="H9" s="60">
        <f t="shared" si="0"/>
        <v>0.5479323308270676</v>
      </c>
    </row>
    <row r="10" spans="2:8" ht="13.9" x14ac:dyDescent="0.25">
      <c r="B10" s="3" t="s">
        <v>307</v>
      </c>
      <c r="C10" s="7">
        <v>5.827067669172932E-2</v>
      </c>
      <c r="D10" s="7">
        <v>0.28665413533834588</v>
      </c>
      <c r="E10" s="7">
        <v>0.12781954887218044</v>
      </c>
      <c r="F10" s="8">
        <v>0.45018796992481203</v>
      </c>
      <c r="G10" s="9">
        <v>7.7067669172932327E-2</v>
      </c>
      <c r="H10" s="60">
        <f t="shared" si="0"/>
        <v>0.34492481203007519</v>
      </c>
    </row>
    <row r="11" spans="2:8" ht="22.9" x14ac:dyDescent="0.25">
      <c r="B11" s="3" t="s">
        <v>308</v>
      </c>
      <c r="C11" s="7">
        <v>6.4849624060150379E-2</v>
      </c>
      <c r="D11" s="7">
        <v>0.27631578947368424</v>
      </c>
      <c r="E11" s="7">
        <v>0.22744360902255639</v>
      </c>
      <c r="F11" s="8">
        <v>0.27443609022556392</v>
      </c>
      <c r="G11" s="9">
        <v>0.15695488721804512</v>
      </c>
      <c r="H11" s="60">
        <f t="shared" si="0"/>
        <v>0.34116541353383462</v>
      </c>
    </row>
    <row r="12" spans="2:8" ht="22.9" x14ac:dyDescent="0.25">
      <c r="B12" s="25" t="s">
        <v>306</v>
      </c>
      <c r="C12" s="10">
        <v>7.4248120300751883E-2</v>
      </c>
      <c r="D12" s="10">
        <v>0.26597744360902253</v>
      </c>
      <c r="E12" s="10">
        <v>0.125</v>
      </c>
      <c r="F12" s="11">
        <v>0.46522556390977443</v>
      </c>
      <c r="G12" s="12">
        <v>6.9548872180451124E-2</v>
      </c>
      <c r="H12" s="60">
        <f t="shared" si="0"/>
        <v>0.34022556390977443</v>
      </c>
    </row>
    <row r="13" spans="2:8" ht="22.9" x14ac:dyDescent="0.25">
      <c r="B13" s="6" t="s">
        <v>309</v>
      </c>
      <c r="C13" s="13">
        <v>6.5789473684210523E-2</v>
      </c>
      <c r="D13" s="13">
        <v>0.27349624060150374</v>
      </c>
      <c r="E13" s="13">
        <v>0.14097744360902256</v>
      </c>
      <c r="F13" s="14">
        <v>0.4257518796992481</v>
      </c>
      <c r="G13" s="15">
        <v>9.3984962406015032E-2</v>
      </c>
      <c r="H13" s="60">
        <f t="shared" si="0"/>
        <v>0.33928571428571425</v>
      </c>
    </row>
    <row r="17" spans="2:8" ht="13.9" x14ac:dyDescent="0.25">
      <c r="B17" s="18" t="s">
        <v>423</v>
      </c>
    </row>
    <row r="19" spans="2:8" ht="22.9" x14ac:dyDescent="0.25">
      <c r="B19" s="52"/>
      <c r="C19" s="54" t="s">
        <v>97</v>
      </c>
      <c r="D19" s="54" t="s">
        <v>98</v>
      </c>
      <c r="E19" s="54" t="s">
        <v>57</v>
      </c>
      <c r="F19" s="53" t="s">
        <v>99</v>
      </c>
      <c r="G19" s="51" t="s">
        <v>100</v>
      </c>
      <c r="H19" s="26" t="s">
        <v>298</v>
      </c>
    </row>
    <row r="20" spans="2:8" ht="22.9" x14ac:dyDescent="0.25">
      <c r="B20" s="3" t="s">
        <v>310</v>
      </c>
      <c r="C20" s="7">
        <v>0.4732142857142857</v>
      </c>
      <c r="D20" s="7">
        <v>0.48214285714285715</v>
      </c>
      <c r="E20" s="7">
        <v>2.6785714285714284E-2</v>
      </c>
      <c r="F20" s="8">
        <v>1.7857142857142856E-2</v>
      </c>
      <c r="G20" s="9">
        <v>0</v>
      </c>
      <c r="H20" s="60">
        <f t="shared" ref="H20:H29" si="1">SUM(C20:D20)</f>
        <v>0.95535714285714279</v>
      </c>
    </row>
    <row r="21" spans="2:8" ht="24" x14ac:dyDescent="0.25">
      <c r="B21" s="3" t="s">
        <v>305</v>
      </c>
      <c r="C21" s="7">
        <v>0.35714285714285715</v>
      </c>
      <c r="D21" s="7">
        <v>0.5267857142857143</v>
      </c>
      <c r="E21" s="7">
        <v>3.273809523809524E-2</v>
      </c>
      <c r="F21" s="8">
        <v>8.3333333333333329E-2</v>
      </c>
      <c r="G21" s="9">
        <v>0</v>
      </c>
      <c r="H21" s="60">
        <f t="shared" si="1"/>
        <v>0.8839285714285714</v>
      </c>
    </row>
    <row r="22" spans="2:8" ht="34.15" x14ac:dyDescent="0.25">
      <c r="B22" s="3" t="s">
        <v>304</v>
      </c>
      <c r="C22" s="7">
        <v>0.1875</v>
      </c>
      <c r="D22" s="7">
        <v>0.6517857142857143</v>
      </c>
      <c r="E22" s="7">
        <v>0.10119047619047619</v>
      </c>
      <c r="F22" s="8">
        <v>4.4642857142857144E-2</v>
      </c>
      <c r="G22" s="9">
        <v>1.488095238095238E-2</v>
      </c>
      <c r="H22" s="60">
        <f t="shared" si="1"/>
        <v>0.8392857142857143</v>
      </c>
    </row>
    <row r="23" spans="2:8" ht="24" x14ac:dyDescent="0.25">
      <c r="B23" s="3" t="s">
        <v>311</v>
      </c>
      <c r="C23" s="7">
        <v>0.30952380952380953</v>
      </c>
      <c r="D23" s="7">
        <v>0.49107142857142855</v>
      </c>
      <c r="E23" s="7">
        <v>7.1428571428571425E-2</v>
      </c>
      <c r="F23" s="8">
        <v>0.10119047619047619</v>
      </c>
      <c r="G23" s="9">
        <v>2.6785714285714284E-2</v>
      </c>
      <c r="H23" s="60">
        <f t="shared" si="1"/>
        <v>0.80059523809523814</v>
      </c>
    </row>
    <row r="24" spans="2:8" ht="22.9" x14ac:dyDescent="0.25">
      <c r="B24" s="3" t="s">
        <v>313</v>
      </c>
      <c r="C24" s="7">
        <v>0.17261904761904762</v>
      </c>
      <c r="D24" s="7">
        <v>0.52083333333333337</v>
      </c>
      <c r="E24" s="7">
        <v>8.9285714285714288E-2</v>
      </c>
      <c r="F24" s="8">
        <v>0.16964285714285715</v>
      </c>
      <c r="G24" s="9">
        <v>4.7619047619047616E-2</v>
      </c>
      <c r="H24" s="60">
        <f t="shared" si="1"/>
        <v>0.69345238095238093</v>
      </c>
    </row>
    <row r="25" spans="2:8" ht="22.9" x14ac:dyDescent="0.25">
      <c r="B25" s="3" t="s">
        <v>308</v>
      </c>
      <c r="C25" s="7">
        <v>4.1666666666666664E-2</v>
      </c>
      <c r="D25" s="7">
        <v>0.24107142857142858</v>
      </c>
      <c r="E25" s="7">
        <v>0.26488095238095238</v>
      </c>
      <c r="F25" s="8">
        <v>0.28869047619047616</v>
      </c>
      <c r="G25" s="9">
        <v>0.16369047619047619</v>
      </c>
      <c r="H25" s="60">
        <f t="shared" si="1"/>
        <v>0.28273809523809523</v>
      </c>
    </row>
    <row r="26" spans="2:8" ht="22.9" x14ac:dyDescent="0.25">
      <c r="B26" s="3" t="s">
        <v>312</v>
      </c>
      <c r="C26" s="7">
        <v>5.6547619047619048E-2</v>
      </c>
      <c r="D26" s="7">
        <v>0.19047619047619047</v>
      </c>
      <c r="E26" s="7">
        <v>0.15773809523809523</v>
      </c>
      <c r="F26" s="8">
        <v>0.41666666666666669</v>
      </c>
      <c r="G26" s="9">
        <v>0.17857142857142858</v>
      </c>
      <c r="H26" s="60">
        <f t="shared" si="1"/>
        <v>0.24702380952380951</v>
      </c>
    </row>
    <row r="27" spans="2:8" ht="22.9" x14ac:dyDescent="0.25">
      <c r="B27" s="3" t="s">
        <v>306</v>
      </c>
      <c r="C27" s="7">
        <v>3.5714285714285712E-2</v>
      </c>
      <c r="D27" s="7">
        <v>0.14880952380952381</v>
      </c>
      <c r="E27" s="7">
        <v>0.10416666666666667</v>
      </c>
      <c r="F27" s="8">
        <v>0.5982142857142857</v>
      </c>
      <c r="G27" s="9">
        <v>0.1130952380952381</v>
      </c>
      <c r="H27" s="60">
        <f t="shared" si="1"/>
        <v>0.18452380952380953</v>
      </c>
    </row>
    <row r="28" spans="2:8" ht="13.9" x14ac:dyDescent="0.25">
      <c r="B28" s="25" t="s">
        <v>307</v>
      </c>
      <c r="C28" s="10">
        <v>2.6785714285714284E-2</v>
      </c>
      <c r="D28" s="10">
        <v>0.14285714285714285</v>
      </c>
      <c r="E28" s="10">
        <v>0.12202380952380952</v>
      </c>
      <c r="F28" s="11">
        <v>0.55952380952380953</v>
      </c>
      <c r="G28" s="12">
        <v>0.14880952380952381</v>
      </c>
      <c r="H28" s="60">
        <f t="shared" si="1"/>
        <v>0.16964285714285712</v>
      </c>
    </row>
    <row r="29" spans="2:8" ht="22.9" x14ac:dyDescent="0.25">
      <c r="B29" s="6" t="s">
        <v>309</v>
      </c>
      <c r="C29" s="13">
        <v>1.1904761904761904E-2</v>
      </c>
      <c r="D29" s="13">
        <v>0.13988095238095238</v>
      </c>
      <c r="E29" s="13">
        <v>0.11011904761904762</v>
      </c>
      <c r="F29" s="14">
        <v>0.56547619047619047</v>
      </c>
      <c r="G29" s="15">
        <v>0.17261904761904762</v>
      </c>
      <c r="H29" s="60">
        <f t="shared" si="1"/>
        <v>0.1517857142857143</v>
      </c>
    </row>
    <row r="32" spans="2:8" ht="13.9" x14ac:dyDescent="0.25">
      <c r="B32" s="18" t="s">
        <v>362</v>
      </c>
    </row>
    <row r="34" spans="2:8" ht="22.9" x14ac:dyDescent="0.25">
      <c r="B34" s="52"/>
      <c r="C34" s="54" t="s">
        <v>97</v>
      </c>
      <c r="D34" s="54" t="s">
        <v>98</v>
      </c>
      <c r="E34" s="54" t="s">
        <v>57</v>
      </c>
      <c r="F34" s="53" t="s">
        <v>99</v>
      </c>
      <c r="G34" s="51" t="s">
        <v>100</v>
      </c>
      <c r="H34" s="26" t="s">
        <v>298</v>
      </c>
    </row>
    <row r="35" spans="2:8" ht="22.9" x14ac:dyDescent="0.25">
      <c r="B35" s="3" t="s">
        <v>310</v>
      </c>
      <c r="C35" s="7">
        <v>0.4175824175824176</v>
      </c>
      <c r="D35" s="7">
        <v>0.5</v>
      </c>
      <c r="E35" s="7">
        <v>6.5934065934065936E-2</v>
      </c>
      <c r="F35" s="8">
        <v>1.6483516483516484E-2</v>
      </c>
      <c r="G35" s="9">
        <v>0</v>
      </c>
      <c r="H35" s="60">
        <f t="shared" ref="H35:H44" si="2">SUM(C35:D35)</f>
        <v>0.91758241758241765</v>
      </c>
    </row>
    <row r="36" spans="2:8" ht="34.15" x14ac:dyDescent="0.25">
      <c r="B36" s="3" t="s">
        <v>304</v>
      </c>
      <c r="C36" s="7">
        <v>0.15934065934065933</v>
      </c>
      <c r="D36" s="7">
        <v>0.70329670329670335</v>
      </c>
      <c r="E36" s="7">
        <v>0.12087912087912088</v>
      </c>
      <c r="F36" s="8">
        <v>5.4945054945054949E-3</v>
      </c>
      <c r="G36" s="9">
        <v>1.098901098901099E-2</v>
      </c>
      <c r="H36" s="60">
        <f t="shared" si="2"/>
        <v>0.86263736263736268</v>
      </c>
    </row>
    <row r="37" spans="2:8" ht="24" x14ac:dyDescent="0.25">
      <c r="B37" s="3" t="s">
        <v>305</v>
      </c>
      <c r="C37" s="7">
        <v>0.14835164835164835</v>
      </c>
      <c r="D37" s="7">
        <v>0.6648351648351648</v>
      </c>
      <c r="E37" s="7">
        <v>8.7912087912087919E-2</v>
      </c>
      <c r="F37" s="8">
        <v>7.1428571428571425E-2</v>
      </c>
      <c r="G37" s="9">
        <v>2.7472527472527472E-2</v>
      </c>
      <c r="H37" s="60">
        <f t="shared" si="2"/>
        <v>0.81318681318681318</v>
      </c>
    </row>
    <row r="38" spans="2:8" ht="24" x14ac:dyDescent="0.25">
      <c r="B38" s="3" t="s">
        <v>311</v>
      </c>
      <c r="C38" s="7">
        <v>0.16483516483516483</v>
      </c>
      <c r="D38" s="7">
        <v>0.59340659340659341</v>
      </c>
      <c r="E38" s="7">
        <v>0.15384615384615385</v>
      </c>
      <c r="F38" s="8">
        <v>8.2417582417582416E-2</v>
      </c>
      <c r="G38" s="9">
        <v>5.4945054945054949E-3</v>
      </c>
      <c r="H38" s="60">
        <f t="shared" si="2"/>
        <v>0.75824175824175821</v>
      </c>
    </row>
    <row r="39" spans="2:8" ht="22.9" x14ac:dyDescent="0.25">
      <c r="B39" s="3" t="s">
        <v>313</v>
      </c>
      <c r="C39" s="7">
        <v>0.14835164835164835</v>
      </c>
      <c r="D39" s="7">
        <v>0.60439560439560436</v>
      </c>
      <c r="E39" s="7">
        <v>9.8901098901098897E-2</v>
      </c>
      <c r="F39" s="8">
        <v>0.12637362637362637</v>
      </c>
      <c r="G39" s="9">
        <v>2.197802197802198E-2</v>
      </c>
      <c r="H39" s="60">
        <f t="shared" si="2"/>
        <v>0.75274725274725274</v>
      </c>
    </row>
    <row r="40" spans="2:8" ht="22.9" x14ac:dyDescent="0.25">
      <c r="B40" s="3" t="s">
        <v>312</v>
      </c>
      <c r="C40" s="7">
        <v>3.8461538461538464E-2</v>
      </c>
      <c r="D40" s="7">
        <v>0.40109890109890112</v>
      </c>
      <c r="E40" s="7">
        <v>0.24725274725274726</v>
      </c>
      <c r="F40" s="8">
        <v>0.25824175824175827</v>
      </c>
      <c r="G40" s="9">
        <v>5.4945054945054944E-2</v>
      </c>
      <c r="H40" s="60">
        <f t="shared" si="2"/>
        <v>0.43956043956043955</v>
      </c>
    </row>
    <row r="41" spans="2:8" ht="22.9" x14ac:dyDescent="0.25">
      <c r="B41" s="3" t="s">
        <v>306</v>
      </c>
      <c r="C41" s="7">
        <v>4.3956043956043959E-2</v>
      </c>
      <c r="D41" s="7">
        <v>0.36813186813186816</v>
      </c>
      <c r="E41" s="7">
        <v>0.21978021978021978</v>
      </c>
      <c r="F41" s="8">
        <v>0.33516483516483514</v>
      </c>
      <c r="G41" s="9">
        <v>3.2967032967032968E-2</v>
      </c>
      <c r="H41" s="60">
        <f t="shared" si="2"/>
        <v>0.41208791208791212</v>
      </c>
    </row>
    <row r="42" spans="2:8" x14ac:dyDescent="0.25">
      <c r="B42" s="3" t="s">
        <v>307</v>
      </c>
      <c r="C42" s="7">
        <v>4.9450549450549448E-2</v>
      </c>
      <c r="D42" s="7">
        <v>0.33516483516483514</v>
      </c>
      <c r="E42" s="7">
        <v>0.22527472527472528</v>
      </c>
      <c r="F42" s="8">
        <v>0.37362637362637363</v>
      </c>
      <c r="G42" s="9">
        <v>1.6483516483516484E-2</v>
      </c>
      <c r="H42" s="60">
        <f t="shared" si="2"/>
        <v>0.38461538461538458</v>
      </c>
    </row>
    <row r="43" spans="2:8" ht="24" x14ac:dyDescent="0.25">
      <c r="B43" s="25" t="s">
        <v>308</v>
      </c>
      <c r="C43" s="10">
        <v>4.9450549450549448E-2</v>
      </c>
      <c r="D43" s="10">
        <v>0.30769230769230771</v>
      </c>
      <c r="E43" s="10">
        <v>0.2967032967032967</v>
      </c>
      <c r="F43" s="11">
        <v>0.29120879120879123</v>
      </c>
      <c r="G43" s="12">
        <v>5.4945054945054944E-2</v>
      </c>
      <c r="H43" s="60">
        <f t="shared" si="2"/>
        <v>0.35714285714285715</v>
      </c>
    </row>
    <row r="44" spans="2:8" ht="24" x14ac:dyDescent="0.25">
      <c r="B44" s="6" t="s">
        <v>309</v>
      </c>
      <c r="C44" s="13">
        <v>2.7472527472527472E-2</v>
      </c>
      <c r="D44" s="13">
        <v>0.25824175824175827</v>
      </c>
      <c r="E44" s="13">
        <v>0.2087912087912088</v>
      </c>
      <c r="F44" s="14">
        <v>0.45054945054945056</v>
      </c>
      <c r="G44" s="15">
        <v>5.4945054945054944E-2</v>
      </c>
      <c r="H44" s="60">
        <f t="shared" si="2"/>
        <v>0.28571428571428575</v>
      </c>
    </row>
    <row r="47" spans="2:8" x14ac:dyDescent="0.25">
      <c r="B47" s="19" t="s">
        <v>733</v>
      </c>
    </row>
    <row r="49" spans="2:8" ht="24" x14ac:dyDescent="0.25">
      <c r="B49" s="52"/>
      <c r="C49" s="54" t="s">
        <v>97</v>
      </c>
      <c r="D49" s="54" t="s">
        <v>98</v>
      </c>
      <c r="E49" s="54" t="s">
        <v>57</v>
      </c>
      <c r="F49" s="53" t="s">
        <v>99</v>
      </c>
      <c r="G49" s="51" t="s">
        <v>100</v>
      </c>
      <c r="H49" s="26" t="s">
        <v>298</v>
      </c>
    </row>
    <row r="50" spans="2:8" ht="24" x14ac:dyDescent="0.25">
      <c r="B50" s="3" t="s">
        <v>310</v>
      </c>
      <c r="C50" s="7">
        <v>0.71372549019607845</v>
      </c>
      <c r="D50" s="7">
        <v>0.27058823529411763</v>
      </c>
      <c r="E50" s="7">
        <v>1.1764705882352941E-2</v>
      </c>
      <c r="F50" s="8">
        <v>3.9215686274509803E-3</v>
      </c>
      <c r="G50" s="9">
        <v>0</v>
      </c>
      <c r="H50" s="60">
        <f t="shared" ref="H50:H59" si="3">SUM(C50:D50)</f>
        <v>0.98431372549019613</v>
      </c>
    </row>
    <row r="51" spans="2:8" ht="36" x14ac:dyDescent="0.25">
      <c r="B51" s="3" t="s">
        <v>304</v>
      </c>
      <c r="C51" s="7">
        <v>0.42352941176470588</v>
      </c>
      <c r="D51" s="7">
        <v>0.51764705882352946</v>
      </c>
      <c r="E51" s="7">
        <v>3.1372549019607843E-2</v>
      </c>
      <c r="F51" s="8">
        <v>2.7450980392156862E-2</v>
      </c>
      <c r="G51" s="9">
        <v>0</v>
      </c>
      <c r="H51" s="60">
        <f t="shared" si="3"/>
        <v>0.94117647058823528</v>
      </c>
    </row>
    <row r="52" spans="2:8" ht="24" x14ac:dyDescent="0.25">
      <c r="B52" s="3" t="s">
        <v>312</v>
      </c>
      <c r="C52" s="7">
        <v>0.396078431372549</v>
      </c>
      <c r="D52" s="7">
        <v>0.51372549019607838</v>
      </c>
      <c r="E52" s="7">
        <v>4.3137254901960784E-2</v>
      </c>
      <c r="F52" s="8">
        <v>4.3137254901960784E-2</v>
      </c>
      <c r="G52" s="9">
        <v>3.9215686274509803E-3</v>
      </c>
      <c r="H52" s="60">
        <f t="shared" si="3"/>
        <v>0.90980392156862733</v>
      </c>
    </row>
    <row r="53" spans="2:8" ht="24" x14ac:dyDescent="0.25">
      <c r="B53" s="3" t="s">
        <v>313</v>
      </c>
      <c r="C53" s="7">
        <v>0.36078431372549019</v>
      </c>
      <c r="D53" s="7">
        <v>0.49019607843137253</v>
      </c>
      <c r="E53" s="7">
        <v>6.2745098039215685E-2</v>
      </c>
      <c r="F53" s="8">
        <v>8.2352941176470587E-2</v>
      </c>
      <c r="G53" s="9">
        <v>3.9215686274509803E-3</v>
      </c>
      <c r="H53" s="60">
        <f t="shared" si="3"/>
        <v>0.85098039215686272</v>
      </c>
    </row>
    <row r="54" spans="2:8" ht="24" x14ac:dyDescent="0.25">
      <c r="B54" s="3" t="s">
        <v>305</v>
      </c>
      <c r="C54" s="7">
        <v>0.32941176470588235</v>
      </c>
      <c r="D54" s="7">
        <v>0.49803921568627452</v>
      </c>
      <c r="E54" s="7">
        <v>5.8823529411764705E-2</v>
      </c>
      <c r="F54" s="8">
        <v>0.10588235294117647</v>
      </c>
      <c r="G54" s="9">
        <v>7.8431372549019607E-3</v>
      </c>
      <c r="H54" s="60">
        <f t="shared" si="3"/>
        <v>0.82745098039215681</v>
      </c>
    </row>
    <row r="55" spans="2:8" ht="24" x14ac:dyDescent="0.25">
      <c r="B55" s="3" t="s">
        <v>309</v>
      </c>
      <c r="C55" s="7">
        <v>9.8039215686274508E-2</v>
      </c>
      <c r="D55" s="7">
        <v>0.33333333333333331</v>
      </c>
      <c r="E55" s="7">
        <v>0.12549019607843137</v>
      </c>
      <c r="F55" s="8">
        <v>0.3843137254901961</v>
      </c>
      <c r="G55" s="9">
        <v>5.8823529411764705E-2</v>
      </c>
      <c r="H55" s="60">
        <f t="shared" si="3"/>
        <v>0.43137254901960781</v>
      </c>
    </row>
    <row r="56" spans="2:8" ht="24" x14ac:dyDescent="0.25">
      <c r="B56" s="3" t="s">
        <v>308</v>
      </c>
      <c r="C56" s="7">
        <v>6.2745098039215685E-2</v>
      </c>
      <c r="D56" s="7">
        <v>0.22745098039215686</v>
      </c>
      <c r="E56" s="7">
        <v>0.16470588235294117</v>
      </c>
      <c r="F56" s="8">
        <v>0.31764705882352939</v>
      </c>
      <c r="G56" s="9">
        <v>0.22745098039215686</v>
      </c>
      <c r="H56" s="60">
        <f t="shared" si="3"/>
        <v>0.29019607843137252</v>
      </c>
    </row>
    <row r="57" spans="2:8" x14ac:dyDescent="0.25">
      <c r="B57" s="3" t="s">
        <v>307</v>
      </c>
      <c r="C57" s="7">
        <v>4.3137254901960784E-2</v>
      </c>
      <c r="D57" s="7">
        <v>0.22352941176470589</v>
      </c>
      <c r="E57" s="7">
        <v>0.10196078431372549</v>
      </c>
      <c r="F57" s="8">
        <v>0.5490196078431373</v>
      </c>
      <c r="G57" s="9">
        <v>8.2352941176470587E-2</v>
      </c>
      <c r="H57" s="60">
        <f t="shared" si="3"/>
        <v>0.26666666666666666</v>
      </c>
    </row>
    <row r="58" spans="2:8" ht="24" x14ac:dyDescent="0.25">
      <c r="B58" s="25" t="s">
        <v>311</v>
      </c>
      <c r="C58" s="10">
        <v>3.1372549019607843E-2</v>
      </c>
      <c r="D58" s="10">
        <v>0.21176470588235294</v>
      </c>
      <c r="E58" s="10">
        <v>7.4509803921568626E-2</v>
      </c>
      <c r="F58" s="11">
        <v>0.49411764705882355</v>
      </c>
      <c r="G58" s="12">
        <v>0.18823529411764706</v>
      </c>
      <c r="H58" s="60">
        <f t="shared" si="3"/>
        <v>0.24313725490196078</v>
      </c>
    </row>
    <row r="59" spans="2:8" ht="24" x14ac:dyDescent="0.25">
      <c r="B59" s="6" t="s">
        <v>306</v>
      </c>
      <c r="C59" s="13">
        <v>3.5294117647058823E-2</v>
      </c>
      <c r="D59" s="13">
        <v>0.16470588235294117</v>
      </c>
      <c r="E59" s="13">
        <v>0.10588235294117647</v>
      </c>
      <c r="F59" s="14">
        <v>0.6</v>
      </c>
      <c r="G59" s="15">
        <v>9.4117647058823528E-2</v>
      </c>
      <c r="H59" s="60">
        <f t="shared" si="3"/>
        <v>0.2</v>
      </c>
    </row>
    <row r="62" spans="2:8" x14ac:dyDescent="0.25">
      <c r="B62" s="20" t="s">
        <v>734</v>
      </c>
    </row>
    <row r="64" spans="2:8" ht="24" x14ac:dyDescent="0.25">
      <c r="B64" s="52"/>
      <c r="C64" s="54" t="s">
        <v>97</v>
      </c>
      <c r="D64" s="54" t="s">
        <v>98</v>
      </c>
      <c r="E64" s="54" t="s">
        <v>57</v>
      </c>
      <c r="F64" s="53" t="s">
        <v>99</v>
      </c>
      <c r="G64" s="51" t="s">
        <v>100</v>
      </c>
      <c r="H64" s="26" t="s">
        <v>298</v>
      </c>
    </row>
    <row r="65" spans="2:8" ht="24" x14ac:dyDescent="0.25">
      <c r="B65" s="3" t="s">
        <v>310</v>
      </c>
      <c r="C65" s="7">
        <v>0.53951890034364258</v>
      </c>
      <c r="D65" s="7">
        <v>0.38831615120274915</v>
      </c>
      <c r="E65" s="7">
        <v>3.0927835051546393E-2</v>
      </c>
      <c r="F65" s="8">
        <v>3.4364261168384883E-2</v>
      </c>
      <c r="G65" s="9">
        <v>6.8728522336769758E-3</v>
      </c>
      <c r="H65" s="60">
        <f t="shared" ref="H65:H74" si="4">SUM(C65:D65)</f>
        <v>0.92783505154639179</v>
      </c>
    </row>
    <row r="66" spans="2:8" ht="36" x14ac:dyDescent="0.25">
      <c r="B66" s="3" t="s">
        <v>304</v>
      </c>
      <c r="C66" s="7">
        <v>0.38831615120274915</v>
      </c>
      <c r="D66" s="7">
        <v>0.4845360824742268</v>
      </c>
      <c r="E66" s="7">
        <v>0.10309278350515463</v>
      </c>
      <c r="F66" s="8">
        <v>2.4054982817869417E-2</v>
      </c>
      <c r="G66" s="9">
        <v>0</v>
      </c>
      <c r="H66" s="60">
        <f t="shared" si="4"/>
        <v>0.87285223367697595</v>
      </c>
    </row>
    <row r="67" spans="2:8" ht="24" x14ac:dyDescent="0.25">
      <c r="B67" s="3" t="s">
        <v>313</v>
      </c>
      <c r="C67" s="7">
        <v>0.33333333333333331</v>
      </c>
      <c r="D67" s="7">
        <v>0.50859106529209619</v>
      </c>
      <c r="E67" s="7">
        <v>6.8728522336769765E-2</v>
      </c>
      <c r="F67" s="8">
        <v>8.5910652920962199E-2</v>
      </c>
      <c r="G67" s="9">
        <v>3.4364261168384879E-3</v>
      </c>
      <c r="H67" s="60">
        <f t="shared" si="4"/>
        <v>0.84192439862542945</v>
      </c>
    </row>
    <row r="68" spans="2:8" ht="24" x14ac:dyDescent="0.25">
      <c r="B68" s="3" t="s">
        <v>305</v>
      </c>
      <c r="C68" s="7">
        <v>0.31615120274914088</v>
      </c>
      <c r="D68" s="7">
        <v>0.47422680412371132</v>
      </c>
      <c r="E68" s="7">
        <v>6.5292096219931275E-2</v>
      </c>
      <c r="F68" s="8">
        <v>0.10309278350515463</v>
      </c>
      <c r="G68" s="9">
        <v>4.1237113402061855E-2</v>
      </c>
      <c r="H68" s="60">
        <f t="shared" si="4"/>
        <v>0.7903780068728522</v>
      </c>
    </row>
    <row r="69" spans="2:8" ht="24" x14ac:dyDescent="0.25">
      <c r="B69" s="3" t="s">
        <v>312</v>
      </c>
      <c r="C69" s="7">
        <v>0.26804123711340205</v>
      </c>
      <c r="D69" s="7">
        <v>0.37800687285223367</v>
      </c>
      <c r="E69" s="7">
        <v>0.14432989690721648</v>
      </c>
      <c r="F69" s="8">
        <v>0.17869415807560138</v>
      </c>
      <c r="G69" s="9">
        <v>3.0927835051546393E-2</v>
      </c>
      <c r="H69" s="60">
        <f t="shared" si="4"/>
        <v>0.64604810996563566</v>
      </c>
    </row>
    <row r="70" spans="2:8" ht="24" x14ac:dyDescent="0.25">
      <c r="B70" s="3" t="s">
        <v>306</v>
      </c>
      <c r="C70" s="7">
        <v>0.1718213058419244</v>
      </c>
      <c r="D70" s="7">
        <v>0.42611683848797249</v>
      </c>
      <c r="E70" s="7">
        <v>0.10652920962199312</v>
      </c>
      <c r="F70" s="8">
        <v>0.27491408934707906</v>
      </c>
      <c r="G70" s="9">
        <v>2.0618556701030927E-2</v>
      </c>
      <c r="H70" s="60">
        <f t="shared" si="4"/>
        <v>0.59793814432989689</v>
      </c>
    </row>
    <row r="71" spans="2:8" x14ac:dyDescent="0.25">
      <c r="B71" s="3" t="s">
        <v>307</v>
      </c>
      <c r="C71" s="7">
        <v>0.1134020618556701</v>
      </c>
      <c r="D71" s="7">
        <v>0.47766323024054985</v>
      </c>
      <c r="E71" s="7">
        <v>9.6219931271477668E-2</v>
      </c>
      <c r="F71" s="8">
        <v>0.28522336769759449</v>
      </c>
      <c r="G71" s="9">
        <v>2.7491408934707903E-2</v>
      </c>
      <c r="H71" s="60">
        <f t="shared" si="4"/>
        <v>0.59106529209621994</v>
      </c>
    </row>
    <row r="72" spans="2:8" ht="24" x14ac:dyDescent="0.25">
      <c r="B72" s="3" t="s">
        <v>309</v>
      </c>
      <c r="C72" s="7">
        <v>0.12371134020618557</v>
      </c>
      <c r="D72" s="7">
        <v>0.38487972508591067</v>
      </c>
      <c r="E72" s="7">
        <v>0.14776632302405499</v>
      </c>
      <c r="F72" s="8">
        <v>0.28522336769759449</v>
      </c>
      <c r="G72" s="9">
        <v>5.8419243986254296E-2</v>
      </c>
      <c r="H72" s="60">
        <f t="shared" si="4"/>
        <v>0.50859106529209619</v>
      </c>
    </row>
    <row r="73" spans="2:8" ht="24" x14ac:dyDescent="0.25">
      <c r="B73" s="25" t="s">
        <v>311</v>
      </c>
      <c r="C73" s="10">
        <v>7.903780068728522E-2</v>
      </c>
      <c r="D73" s="10">
        <v>0.41580756013745707</v>
      </c>
      <c r="E73" s="10">
        <v>8.9347079037800689E-2</v>
      </c>
      <c r="F73" s="11">
        <v>0.31958762886597936</v>
      </c>
      <c r="G73" s="12">
        <v>9.6219931271477668E-2</v>
      </c>
      <c r="H73" s="60">
        <f t="shared" si="4"/>
        <v>0.49484536082474229</v>
      </c>
    </row>
    <row r="74" spans="2:8" ht="24" x14ac:dyDescent="0.25">
      <c r="B74" s="6" t="s">
        <v>308</v>
      </c>
      <c r="C74" s="13">
        <v>0.10309278350515463</v>
      </c>
      <c r="D74" s="13">
        <v>0.34020618556701032</v>
      </c>
      <c r="E74" s="13">
        <v>0.19587628865979381</v>
      </c>
      <c r="F74" s="14">
        <v>0.20962199312714777</v>
      </c>
      <c r="G74" s="15">
        <v>0.15120274914089346</v>
      </c>
      <c r="H74" s="60">
        <f t="shared" si="4"/>
        <v>0.44329896907216493</v>
      </c>
    </row>
  </sheetData>
  <autoFilter ref="B64:H74" xr:uid="{212FB38B-7E1D-4356-B1ED-70E4ECB8CC32}">
    <sortState xmlns:xlrd2="http://schemas.microsoft.com/office/spreadsheetml/2017/richdata2" ref="B65:H74">
      <sortCondition descending="1" ref="H65:H74"/>
    </sortState>
  </autoFilter>
  <pageMargins left="0.7" right="0.7" top="0.75" bottom="0.75" header="0.3" footer="0.3"/>
  <drawing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EC5FE-2AFC-40F9-B234-3C5B56EA31FE}">
  <sheetPr>
    <tabColor rgb="FF00B0F0"/>
  </sheetPr>
  <dimension ref="B2:S75"/>
  <sheetViews>
    <sheetView workbookViewId="0">
      <selection activeCell="O5" sqref="O5:S14"/>
    </sheetView>
  </sheetViews>
  <sheetFormatPr defaultRowHeight="15" x14ac:dyDescent="0.25"/>
  <cols>
    <col min="2" max="2" width="30.625" customWidth="1"/>
    <col min="3" max="7" width="13.625" customWidth="1"/>
    <col min="14" max="14" width="43" customWidth="1"/>
  </cols>
  <sheetData>
    <row r="2" spans="2:19" ht="13.9" x14ac:dyDescent="0.25">
      <c r="N2" s="2" t="s">
        <v>302</v>
      </c>
    </row>
    <row r="4" spans="2:19" ht="45.6" x14ac:dyDescent="0.25">
      <c r="B4" s="52"/>
      <c r="C4" s="54" t="s">
        <v>97</v>
      </c>
      <c r="D4" s="54" t="s">
        <v>98</v>
      </c>
      <c r="E4" s="54" t="s">
        <v>57</v>
      </c>
      <c r="F4" s="53" t="s">
        <v>99</v>
      </c>
      <c r="G4" s="51" t="s">
        <v>100</v>
      </c>
      <c r="H4" s="26" t="s">
        <v>298</v>
      </c>
      <c r="I4" s="26" t="s">
        <v>299</v>
      </c>
      <c r="J4" s="26" t="s">
        <v>300</v>
      </c>
      <c r="K4" s="27" t="s">
        <v>301</v>
      </c>
      <c r="N4" s="52"/>
      <c r="O4" s="17" t="s">
        <v>0</v>
      </c>
      <c r="P4" s="18" t="s">
        <v>423</v>
      </c>
      <c r="Q4" s="18" t="s">
        <v>362</v>
      </c>
      <c r="R4" s="19" t="s">
        <v>733</v>
      </c>
      <c r="S4" s="20" t="s">
        <v>734</v>
      </c>
    </row>
    <row r="5" spans="2:19" ht="34.15" x14ac:dyDescent="0.25">
      <c r="B5" s="3" t="s">
        <v>304</v>
      </c>
      <c r="C5" s="7">
        <v>0.29417293233082709</v>
      </c>
      <c r="D5" s="7">
        <v>0.58270676691729328</v>
      </c>
      <c r="E5" s="7">
        <v>8.834586466165413E-2</v>
      </c>
      <c r="F5" s="8">
        <v>2.819548872180451E-2</v>
      </c>
      <c r="G5" s="9">
        <v>6.5789473684210523E-3</v>
      </c>
      <c r="H5" s="55">
        <v>0.87687969924812037</v>
      </c>
      <c r="I5" s="55">
        <v>8.834586466165413E-2</v>
      </c>
      <c r="J5" s="55">
        <v>3.4774436090225562E-2</v>
      </c>
      <c r="K5" s="55">
        <v>0.8421052631578948</v>
      </c>
      <c r="N5" s="38" t="s">
        <v>304</v>
      </c>
      <c r="O5" s="58">
        <v>0.87687969924812037</v>
      </c>
      <c r="P5" s="61">
        <v>0.8392857142857143</v>
      </c>
      <c r="Q5" s="61">
        <v>0.86263736263736268</v>
      </c>
      <c r="R5" s="61">
        <v>0.94117647058823528</v>
      </c>
      <c r="S5" s="61">
        <v>0.87285223367697595</v>
      </c>
    </row>
    <row r="6" spans="2:19" ht="24" x14ac:dyDescent="0.25">
      <c r="B6" s="3" t="s">
        <v>305</v>
      </c>
      <c r="C6" s="7">
        <v>0.30357142857142855</v>
      </c>
      <c r="D6" s="7">
        <v>0.52913533834586468</v>
      </c>
      <c r="E6" s="7">
        <v>5.733082706766917E-2</v>
      </c>
      <c r="F6" s="8">
        <v>9.2105263157894732E-2</v>
      </c>
      <c r="G6" s="9">
        <v>1.7857142857142856E-2</v>
      </c>
      <c r="H6" s="55">
        <v>0.83270676691729317</v>
      </c>
      <c r="I6" s="55">
        <v>5.733082706766917E-2</v>
      </c>
      <c r="J6" s="55">
        <v>0.10996240601503759</v>
      </c>
      <c r="K6" s="55">
        <v>0.72274436090225558</v>
      </c>
      <c r="N6" s="38" t="s">
        <v>305</v>
      </c>
      <c r="O6" s="58">
        <v>0.83270676691729317</v>
      </c>
      <c r="P6" s="61">
        <v>0.8839285714285714</v>
      </c>
      <c r="Q6" s="61">
        <v>0.81318681318681318</v>
      </c>
      <c r="R6" s="61">
        <v>0.82745098039215681</v>
      </c>
      <c r="S6" s="61">
        <v>0.7903780068728522</v>
      </c>
    </row>
    <row r="7" spans="2:19" ht="22.9" x14ac:dyDescent="0.25">
      <c r="B7" s="3" t="s">
        <v>306</v>
      </c>
      <c r="C7" s="7">
        <v>7.4248120300751883E-2</v>
      </c>
      <c r="D7" s="7">
        <v>0.26597744360902253</v>
      </c>
      <c r="E7" s="7">
        <v>0.125</v>
      </c>
      <c r="F7" s="8">
        <v>0.46522556390977443</v>
      </c>
      <c r="G7" s="9">
        <v>6.9548872180451124E-2</v>
      </c>
      <c r="H7" s="55">
        <v>0.34022556390977443</v>
      </c>
      <c r="I7" s="55">
        <v>0.125</v>
      </c>
      <c r="J7" s="55">
        <v>0.53477443609022557</v>
      </c>
      <c r="K7" s="55">
        <v>-0.19454887218045114</v>
      </c>
      <c r="N7" s="38" t="s">
        <v>306</v>
      </c>
      <c r="O7" s="58">
        <v>0.34022556390977443</v>
      </c>
      <c r="P7" s="61">
        <v>0.18452380952380953</v>
      </c>
      <c r="Q7" s="61">
        <v>0.41208791208791212</v>
      </c>
      <c r="R7" s="61">
        <v>0.2</v>
      </c>
      <c r="S7" s="61">
        <v>0.59793814432989689</v>
      </c>
    </row>
    <row r="8" spans="2:19" ht="13.9" x14ac:dyDescent="0.25">
      <c r="B8" s="3" t="s">
        <v>307</v>
      </c>
      <c r="C8" s="7">
        <v>5.827067669172932E-2</v>
      </c>
      <c r="D8" s="7">
        <v>0.28665413533834588</v>
      </c>
      <c r="E8" s="7">
        <v>0.12781954887218044</v>
      </c>
      <c r="F8" s="8">
        <v>0.45018796992481203</v>
      </c>
      <c r="G8" s="9">
        <v>7.7067669172932327E-2</v>
      </c>
      <c r="H8" s="55">
        <v>0.34492481203007519</v>
      </c>
      <c r="I8" s="55">
        <v>0.12781954887218044</v>
      </c>
      <c r="J8" s="55">
        <v>0.52725563909774431</v>
      </c>
      <c r="K8" s="55">
        <v>-0.18233082706766912</v>
      </c>
      <c r="N8" s="38" t="s">
        <v>307</v>
      </c>
      <c r="O8" s="58">
        <v>0.34492481203007519</v>
      </c>
      <c r="P8" s="61">
        <v>0.16964285714285712</v>
      </c>
      <c r="Q8" s="61">
        <v>0.38461538461538458</v>
      </c>
      <c r="R8" s="61">
        <v>0.26666666666666666</v>
      </c>
      <c r="S8" s="61">
        <v>0.59106529209621994</v>
      </c>
    </row>
    <row r="9" spans="2:19" ht="22.9" x14ac:dyDescent="0.25">
      <c r="B9" s="3" t="s">
        <v>308</v>
      </c>
      <c r="C9" s="7">
        <v>6.4849624060150379E-2</v>
      </c>
      <c r="D9" s="7">
        <v>0.27631578947368424</v>
      </c>
      <c r="E9" s="7">
        <v>0.22744360902255639</v>
      </c>
      <c r="F9" s="8">
        <v>0.27443609022556392</v>
      </c>
      <c r="G9" s="9">
        <v>0.15695488721804512</v>
      </c>
      <c r="H9" s="55">
        <v>0.34116541353383462</v>
      </c>
      <c r="I9" s="55">
        <v>0.22744360902255639</v>
      </c>
      <c r="J9" s="55">
        <v>0.43139097744360905</v>
      </c>
      <c r="K9" s="55">
        <v>-9.0225563909774431E-2</v>
      </c>
      <c r="N9" s="38" t="s">
        <v>308</v>
      </c>
      <c r="O9" s="58">
        <v>0.34116541353383462</v>
      </c>
      <c r="P9" s="61">
        <v>0.28273809523809523</v>
      </c>
      <c r="Q9" s="61">
        <v>0.35714285714285715</v>
      </c>
      <c r="R9" s="61">
        <v>0.29019607843137252</v>
      </c>
      <c r="S9" s="61">
        <v>0.44329896907216493</v>
      </c>
    </row>
    <row r="10" spans="2:19" ht="22.9" x14ac:dyDescent="0.25">
      <c r="B10" s="3" t="s">
        <v>309</v>
      </c>
      <c r="C10" s="7">
        <v>6.5789473684210523E-2</v>
      </c>
      <c r="D10" s="7">
        <v>0.27349624060150374</v>
      </c>
      <c r="E10" s="7">
        <v>0.14097744360902256</v>
      </c>
      <c r="F10" s="8">
        <v>0.4257518796992481</v>
      </c>
      <c r="G10" s="9">
        <v>9.3984962406015032E-2</v>
      </c>
      <c r="H10" s="55">
        <v>0.33928571428571425</v>
      </c>
      <c r="I10" s="55">
        <v>0.14097744360902256</v>
      </c>
      <c r="J10" s="55">
        <v>0.51973684210526316</v>
      </c>
      <c r="K10" s="55">
        <v>-0.18045112781954892</v>
      </c>
      <c r="N10" s="38" t="s">
        <v>309</v>
      </c>
      <c r="O10" s="58">
        <v>0.33928571428571425</v>
      </c>
      <c r="P10" s="61">
        <v>0.1517857142857143</v>
      </c>
      <c r="Q10" s="61">
        <v>0.28571428571428575</v>
      </c>
      <c r="R10" s="61">
        <v>0.43137254901960781</v>
      </c>
      <c r="S10" s="61">
        <v>0.50859106529209619</v>
      </c>
    </row>
    <row r="11" spans="2:19" ht="22.9" x14ac:dyDescent="0.25">
      <c r="B11" s="3" t="s">
        <v>310</v>
      </c>
      <c r="C11" s="7">
        <v>0.53947368421052633</v>
      </c>
      <c r="D11" s="7">
        <v>0.40883458646616544</v>
      </c>
      <c r="E11" s="7">
        <v>3.1015037593984961E-2</v>
      </c>
      <c r="F11" s="8">
        <v>1.8796992481203006E-2</v>
      </c>
      <c r="G11" s="9">
        <v>1.8796992481203006E-3</v>
      </c>
      <c r="H11" s="55">
        <v>0.94830827067669177</v>
      </c>
      <c r="I11" s="55">
        <v>3.1015037593984961E-2</v>
      </c>
      <c r="J11" s="55">
        <v>2.0676691729323307E-2</v>
      </c>
      <c r="K11" s="55">
        <v>0.92763157894736847</v>
      </c>
      <c r="N11" s="38" t="s">
        <v>310</v>
      </c>
      <c r="O11" s="58">
        <v>0.94830827067669177</v>
      </c>
      <c r="P11" s="61">
        <v>0.95535714285714279</v>
      </c>
      <c r="Q11" s="61">
        <v>0.91758241758241765</v>
      </c>
      <c r="R11" s="61">
        <v>0.98431372549019613</v>
      </c>
      <c r="S11" s="61">
        <v>0.92783505154639179</v>
      </c>
    </row>
    <row r="12" spans="2:19" ht="24" x14ac:dyDescent="0.25">
      <c r="B12" s="3" t="s">
        <v>311</v>
      </c>
      <c r="C12" s="7">
        <v>0.15507518796992481</v>
      </c>
      <c r="D12" s="7">
        <v>0.42105263157894735</v>
      </c>
      <c r="E12" s="7">
        <v>9.1165413533834588E-2</v>
      </c>
      <c r="F12" s="8">
        <v>0.25187969924812031</v>
      </c>
      <c r="G12" s="9">
        <v>8.0827067669172928E-2</v>
      </c>
      <c r="H12" s="55">
        <v>0.57612781954887216</v>
      </c>
      <c r="I12" s="55">
        <v>9.1165413533834588E-2</v>
      </c>
      <c r="J12" s="55">
        <v>0.33270676691729323</v>
      </c>
      <c r="K12" s="55">
        <v>0.24342105263157893</v>
      </c>
      <c r="N12" s="38" t="s">
        <v>311</v>
      </c>
      <c r="O12" s="58">
        <v>0.57612781954887216</v>
      </c>
      <c r="P12" s="61">
        <v>0.80059523809523814</v>
      </c>
      <c r="Q12" s="61">
        <v>0.75824175824175821</v>
      </c>
      <c r="R12" s="61">
        <v>0.24313725490196078</v>
      </c>
      <c r="S12" s="61">
        <v>0.49484536082474229</v>
      </c>
    </row>
    <row r="13" spans="2:19" ht="22.9" x14ac:dyDescent="0.25">
      <c r="B13" s="25" t="s">
        <v>312</v>
      </c>
      <c r="C13" s="10">
        <v>0.19266917293233082</v>
      </c>
      <c r="D13" s="10">
        <v>0.35526315789473684</v>
      </c>
      <c r="E13" s="10">
        <v>0.14191729323308272</v>
      </c>
      <c r="F13" s="11">
        <v>0.23496240601503759</v>
      </c>
      <c r="G13" s="12">
        <v>7.5187969924812026E-2</v>
      </c>
      <c r="H13" s="55">
        <v>0.5479323308270676</v>
      </c>
      <c r="I13" s="55">
        <v>0.14191729323308272</v>
      </c>
      <c r="J13" s="55">
        <v>0.31015037593984962</v>
      </c>
      <c r="K13" s="55">
        <v>0.23778195488721798</v>
      </c>
      <c r="N13" s="38" t="s">
        <v>312</v>
      </c>
      <c r="O13" s="58">
        <v>0.5479323308270676</v>
      </c>
      <c r="P13" s="61">
        <v>0.24702380952380951</v>
      </c>
      <c r="Q13" s="61">
        <v>0.43956043956043955</v>
      </c>
      <c r="R13" s="61">
        <v>0.90980392156862733</v>
      </c>
      <c r="S13" s="61">
        <v>0.64604810996563566</v>
      </c>
    </row>
    <row r="14" spans="2:19" ht="22.9" x14ac:dyDescent="0.25">
      <c r="B14" s="6" t="s">
        <v>313</v>
      </c>
      <c r="C14" s="13">
        <v>0.2575187969924812</v>
      </c>
      <c r="D14" s="13">
        <v>0.52443609022556392</v>
      </c>
      <c r="E14" s="13">
        <v>7.8947368421052627E-2</v>
      </c>
      <c r="F14" s="14">
        <v>0.11842105263157894</v>
      </c>
      <c r="G14" s="15">
        <v>2.0676691729323307E-2</v>
      </c>
      <c r="H14" s="55">
        <v>0.78195488721804507</v>
      </c>
      <c r="I14" s="55">
        <v>7.8947368421052627E-2</v>
      </c>
      <c r="J14" s="55">
        <v>0.13909774436090225</v>
      </c>
      <c r="K14" s="55">
        <v>0.64285714285714279</v>
      </c>
      <c r="N14" s="38" t="s">
        <v>313</v>
      </c>
      <c r="O14" s="58">
        <v>0.78195488721804507</v>
      </c>
      <c r="P14" s="61">
        <v>0.69345238095238093</v>
      </c>
      <c r="Q14" s="61">
        <v>0.75274725274725274</v>
      </c>
      <c r="R14" s="61">
        <v>0.85098039215686272</v>
      </c>
      <c r="S14" s="61">
        <v>0.84192439862542945</v>
      </c>
    </row>
    <row r="18" spans="2:19" ht="13.9" x14ac:dyDescent="0.25">
      <c r="B18" s="18" t="s">
        <v>423</v>
      </c>
      <c r="N18" s="2" t="s">
        <v>303</v>
      </c>
    </row>
    <row r="20" spans="2:19" ht="45.6" x14ac:dyDescent="0.25">
      <c r="B20" s="52"/>
      <c r="C20" s="54" t="s">
        <v>97</v>
      </c>
      <c r="D20" s="54" t="s">
        <v>98</v>
      </c>
      <c r="E20" s="54" t="s">
        <v>57</v>
      </c>
      <c r="F20" s="53" t="s">
        <v>99</v>
      </c>
      <c r="G20" s="51" t="s">
        <v>100</v>
      </c>
      <c r="H20" s="26" t="s">
        <v>298</v>
      </c>
      <c r="I20" s="26" t="s">
        <v>299</v>
      </c>
      <c r="J20" s="26" t="s">
        <v>300</v>
      </c>
      <c r="K20" s="27" t="s">
        <v>301</v>
      </c>
      <c r="N20" s="56"/>
      <c r="O20" s="17" t="s">
        <v>0</v>
      </c>
      <c r="P20" s="18" t="s">
        <v>423</v>
      </c>
      <c r="Q20" s="18" t="s">
        <v>362</v>
      </c>
      <c r="R20" s="19" t="s">
        <v>733</v>
      </c>
      <c r="S20" s="20" t="s">
        <v>734</v>
      </c>
    </row>
    <row r="21" spans="2:19" ht="34.15" x14ac:dyDescent="0.25">
      <c r="B21" s="3" t="s">
        <v>304</v>
      </c>
      <c r="C21" s="7">
        <v>0.1875</v>
      </c>
      <c r="D21" s="7">
        <v>0.6517857142857143</v>
      </c>
      <c r="E21" s="7">
        <v>0.10119047619047619</v>
      </c>
      <c r="F21" s="8">
        <v>4.4642857142857144E-2</v>
      </c>
      <c r="G21" s="9">
        <v>1.488095238095238E-2</v>
      </c>
      <c r="H21" s="55">
        <v>0.8392857142857143</v>
      </c>
      <c r="I21" s="55">
        <v>0.10119047619047619</v>
      </c>
      <c r="J21" s="55">
        <v>5.9523809523809521E-2</v>
      </c>
      <c r="K21" s="55">
        <v>0.77976190476190477</v>
      </c>
      <c r="N21" s="38" t="s">
        <v>304</v>
      </c>
      <c r="O21" s="61">
        <v>0.8421052631578948</v>
      </c>
      <c r="P21" s="61">
        <v>0.77976190476190477</v>
      </c>
      <c r="Q21" s="61">
        <v>0.84615384615384615</v>
      </c>
      <c r="R21" s="61">
        <v>0.9137254901960784</v>
      </c>
      <c r="S21" s="61">
        <v>0.84879725085910651</v>
      </c>
    </row>
    <row r="22" spans="2:19" ht="24" x14ac:dyDescent="0.25">
      <c r="B22" s="3" t="s">
        <v>305</v>
      </c>
      <c r="C22" s="7">
        <v>0.35714285714285715</v>
      </c>
      <c r="D22" s="7">
        <v>0.5267857142857143</v>
      </c>
      <c r="E22" s="7">
        <v>3.273809523809524E-2</v>
      </c>
      <c r="F22" s="8">
        <v>8.3333333333333329E-2</v>
      </c>
      <c r="G22" s="9">
        <v>0</v>
      </c>
      <c r="H22" s="55">
        <v>0.8839285714285714</v>
      </c>
      <c r="I22" s="55">
        <v>3.273809523809524E-2</v>
      </c>
      <c r="J22" s="55">
        <v>8.3333333333333329E-2</v>
      </c>
      <c r="K22" s="55">
        <v>0.80059523809523803</v>
      </c>
      <c r="N22" s="38" t="s">
        <v>305</v>
      </c>
      <c r="O22" s="61">
        <v>0.72274436090225558</v>
      </c>
      <c r="P22" s="61">
        <v>0.80059523809523803</v>
      </c>
      <c r="Q22" s="61">
        <v>0.7142857142857143</v>
      </c>
      <c r="R22" s="61">
        <v>0.71372549019607834</v>
      </c>
      <c r="S22" s="61">
        <v>0.64604810996563566</v>
      </c>
    </row>
    <row r="23" spans="2:19" ht="22.9" x14ac:dyDescent="0.25">
      <c r="B23" s="3" t="s">
        <v>306</v>
      </c>
      <c r="C23" s="7">
        <v>3.5714285714285712E-2</v>
      </c>
      <c r="D23" s="7">
        <v>0.14880952380952381</v>
      </c>
      <c r="E23" s="7">
        <v>0.10416666666666667</v>
      </c>
      <c r="F23" s="8">
        <v>0.5982142857142857</v>
      </c>
      <c r="G23" s="9">
        <v>0.1130952380952381</v>
      </c>
      <c r="H23" s="55">
        <v>0.18452380952380953</v>
      </c>
      <c r="I23" s="55">
        <v>0.10416666666666667</v>
      </c>
      <c r="J23" s="55">
        <v>0.71130952380952384</v>
      </c>
      <c r="K23" s="55">
        <v>-0.5267857142857143</v>
      </c>
      <c r="N23" s="38" t="s">
        <v>306</v>
      </c>
      <c r="O23" s="61">
        <v>-0.19454887218045114</v>
      </c>
      <c r="P23" s="61">
        <v>-0.5267857142857143</v>
      </c>
      <c r="Q23" s="61">
        <v>4.3956043956044022E-2</v>
      </c>
      <c r="R23" s="61">
        <v>-0.49411764705882349</v>
      </c>
      <c r="S23" s="61">
        <v>0.30240549828178692</v>
      </c>
    </row>
    <row r="24" spans="2:19" ht="13.9" x14ac:dyDescent="0.25">
      <c r="B24" s="3" t="s">
        <v>307</v>
      </c>
      <c r="C24" s="7">
        <v>2.6785714285714284E-2</v>
      </c>
      <c r="D24" s="7">
        <v>0.14285714285714285</v>
      </c>
      <c r="E24" s="7">
        <v>0.12202380952380952</v>
      </c>
      <c r="F24" s="8">
        <v>0.55952380952380953</v>
      </c>
      <c r="G24" s="9">
        <v>0.14880952380952381</v>
      </c>
      <c r="H24" s="55">
        <v>0.16964285714285712</v>
      </c>
      <c r="I24" s="55">
        <v>0.12202380952380952</v>
      </c>
      <c r="J24" s="55">
        <v>0.70833333333333337</v>
      </c>
      <c r="K24" s="55">
        <v>-0.53869047619047628</v>
      </c>
      <c r="N24" s="38" t="s">
        <v>307</v>
      </c>
      <c r="O24" s="61">
        <v>-0.18233082706766912</v>
      </c>
      <c r="P24" s="61">
        <v>-0.53869047619047628</v>
      </c>
      <c r="Q24" s="61">
        <v>-5.4945054945055305E-3</v>
      </c>
      <c r="R24" s="61">
        <v>-0.36470588235294127</v>
      </c>
      <c r="S24" s="61">
        <v>0.27835051546391754</v>
      </c>
    </row>
    <row r="25" spans="2:19" ht="22.9" x14ac:dyDescent="0.25">
      <c r="B25" s="3" t="s">
        <v>308</v>
      </c>
      <c r="C25" s="7">
        <v>4.1666666666666664E-2</v>
      </c>
      <c r="D25" s="7">
        <v>0.24107142857142858</v>
      </c>
      <c r="E25" s="7">
        <v>0.26488095238095238</v>
      </c>
      <c r="F25" s="8">
        <v>0.28869047619047616</v>
      </c>
      <c r="G25" s="9">
        <v>0.16369047619047619</v>
      </c>
      <c r="H25" s="55">
        <v>0.28273809523809523</v>
      </c>
      <c r="I25" s="55">
        <v>0.26488095238095238</v>
      </c>
      <c r="J25" s="55">
        <v>0.45238095238095233</v>
      </c>
      <c r="K25" s="55">
        <v>-0.1696428571428571</v>
      </c>
      <c r="N25" s="38" t="s">
        <v>308</v>
      </c>
      <c r="O25" s="61">
        <v>-9.0225563909774431E-2</v>
      </c>
      <c r="P25" s="61">
        <v>-0.1696428571428571</v>
      </c>
      <c r="Q25" s="61">
        <v>1.0989010989011005E-2</v>
      </c>
      <c r="R25" s="61">
        <v>-0.25490196078431371</v>
      </c>
      <c r="S25" s="61">
        <v>8.2474226804123696E-2</v>
      </c>
    </row>
    <row r="26" spans="2:19" ht="24" x14ac:dyDescent="0.25">
      <c r="B26" s="3" t="s">
        <v>309</v>
      </c>
      <c r="C26" s="7">
        <v>1.1904761904761904E-2</v>
      </c>
      <c r="D26" s="7">
        <v>0.13988095238095238</v>
      </c>
      <c r="E26" s="7">
        <v>0.11011904761904762</v>
      </c>
      <c r="F26" s="8">
        <v>0.56547619047619047</v>
      </c>
      <c r="G26" s="9">
        <v>0.17261904761904762</v>
      </c>
      <c r="H26" s="55">
        <v>0.1517857142857143</v>
      </c>
      <c r="I26" s="55">
        <v>0.11011904761904762</v>
      </c>
      <c r="J26" s="55">
        <v>0.73809523809523814</v>
      </c>
      <c r="K26" s="55">
        <v>-0.58630952380952384</v>
      </c>
      <c r="N26" s="38" t="s">
        <v>309</v>
      </c>
      <c r="O26" s="61">
        <v>-0.18045112781954892</v>
      </c>
      <c r="P26" s="61">
        <v>-0.58630952380952384</v>
      </c>
      <c r="Q26" s="61">
        <v>-0.21978021978021972</v>
      </c>
      <c r="R26" s="61">
        <v>-1.176470588235301E-2</v>
      </c>
      <c r="S26" s="61">
        <v>0.16494845360824739</v>
      </c>
    </row>
    <row r="27" spans="2:19" ht="24" x14ac:dyDescent="0.25">
      <c r="B27" s="3" t="s">
        <v>310</v>
      </c>
      <c r="C27" s="7">
        <v>0.4732142857142857</v>
      </c>
      <c r="D27" s="7">
        <v>0.48214285714285715</v>
      </c>
      <c r="E27" s="7">
        <v>2.6785714285714284E-2</v>
      </c>
      <c r="F27" s="8">
        <v>1.7857142857142856E-2</v>
      </c>
      <c r="G27" s="9">
        <v>0</v>
      </c>
      <c r="H27" s="55">
        <v>0.95535714285714279</v>
      </c>
      <c r="I27" s="55">
        <v>2.6785714285714284E-2</v>
      </c>
      <c r="J27" s="55">
        <v>1.7857142857142856E-2</v>
      </c>
      <c r="K27" s="55">
        <v>0.93749999999999989</v>
      </c>
      <c r="N27" s="38" t="s">
        <v>310</v>
      </c>
      <c r="O27" s="61">
        <v>0.92763157894736847</v>
      </c>
      <c r="P27" s="61">
        <v>0.93749999999999989</v>
      </c>
      <c r="Q27" s="61">
        <v>0.90109890109890112</v>
      </c>
      <c r="R27" s="61">
        <v>0.98039215686274517</v>
      </c>
      <c r="S27" s="61">
        <v>0.88659793814432997</v>
      </c>
    </row>
    <row r="28" spans="2:19" ht="24" x14ac:dyDescent="0.25">
      <c r="B28" s="3" t="s">
        <v>311</v>
      </c>
      <c r="C28" s="7">
        <v>0.30952380952380953</v>
      </c>
      <c r="D28" s="7">
        <v>0.49107142857142855</v>
      </c>
      <c r="E28" s="7">
        <v>7.1428571428571425E-2</v>
      </c>
      <c r="F28" s="8">
        <v>0.10119047619047619</v>
      </c>
      <c r="G28" s="9">
        <v>2.6785714285714284E-2</v>
      </c>
      <c r="H28" s="55">
        <v>0.80059523809523814</v>
      </c>
      <c r="I28" s="55">
        <v>7.1428571428571425E-2</v>
      </c>
      <c r="J28" s="55">
        <v>0.12797619047619047</v>
      </c>
      <c r="K28" s="55">
        <v>0.67261904761904767</v>
      </c>
      <c r="N28" s="38" t="s">
        <v>311</v>
      </c>
      <c r="O28" s="61">
        <v>0.24342105263157893</v>
      </c>
      <c r="P28" s="61">
        <v>0.67261904761904767</v>
      </c>
      <c r="Q28" s="61">
        <v>0.67032967032967028</v>
      </c>
      <c r="R28" s="61">
        <v>-0.4392156862745098</v>
      </c>
      <c r="S28" s="61">
        <v>7.9037800687285276E-2</v>
      </c>
    </row>
    <row r="29" spans="2:19" ht="24" x14ac:dyDescent="0.25">
      <c r="B29" s="25" t="s">
        <v>312</v>
      </c>
      <c r="C29" s="10">
        <v>5.6547619047619048E-2</v>
      </c>
      <c r="D29" s="10">
        <v>0.19047619047619047</v>
      </c>
      <c r="E29" s="10">
        <v>0.15773809523809523</v>
      </c>
      <c r="F29" s="11">
        <v>0.41666666666666669</v>
      </c>
      <c r="G29" s="12">
        <v>0.17857142857142858</v>
      </c>
      <c r="H29" s="55">
        <v>0.24702380952380951</v>
      </c>
      <c r="I29" s="55">
        <v>0.15773809523809523</v>
      </c>
      <c r="J29" s="55">
        <v>0.59523809523809523</v>
      </c>
      <c r="K29" s="55">
        <v>-0.3482142857142857</v>
      </c>
      <c r="N29" s="38" t="s">
        <v>312</v>
      </c>
      <c r="O29" s="61">
        <v>0.23778195488721798</v>
      </c>
      <c r="P29" s="61">
        <v>-0.3482142857142857</v>
      </c>
      <c r="Q29" s="61">
        <v>0.12637362637362637</v>
      </c>
      <c r="R29" s="61">
        <v>0.86274509803921551</v>
      </c>
      <c r="S29" s="61">
        <v>0.43642611683848787</v>
      </c>
    </row>
    <row r="30" spans="2:19" ht="24" x14ac:dyDescent="0.25">
      <c r="B30" s="6" t="s">
        <v>313</v>
      </c>
      <c r="C30" s="13">
        <v>0.17261904761904762</v>
      </c>
      <c r="D30" s="13">
        <v>0.52083333333333337</v>
      </c>
      <c r="E30" s="13">
        <v>8.9285714285714288E-2</v>
      </c>
      <c r="F30" s="14">
        <v>0.16964285714285715</v>
      </c>
      <c r="G30" s="15">
        <v>4.7619047619047616E-2</v>
      </c>
      <c r="H30" s="55">
        <v>0.69345238095238093</v>
      </c>
      <c r="I30" s="55">
        <v>8.9285714285714288E-2</v>
      </c>
      <c r="J30" s="55">
        <v>0.21726190476190477</v>
      </c>
      <c r="K30" s="55">
        <v>0.47619047619047616</v>
      </c>
      <c r="N30" s="38" t="s">
        <v>313</v>
      </c>
      <c r="O30" s="61">
        <v>0.64285714285714279</v>
      </c>
      <c r="P30" s="61">
        <v>0.47619047619047616</v>
      </c>
      <c r="Q30" s="61">
        <v>0.60439560439560436</v>
      </c>
      <c r="R30" s="61">
        <v>0.76470588235294112</v>
      </c>
      <c r="S30" s="61">
        <v>0.75257731958762875</v>
      </c>
    </row>
    <row r="33" spans="2:11" x14ac:dyDescent="0.25">
      <c r="B33" s="18" t="s">
        <v>362</v>
      </c>
    </row>
    <row r="35" spans="2:11" ht="24" x14ac:dyDescent="0.25">
      <c r="B35" s="52"/>
      <c r="C35" s="54" t="s">
        <v>97</v>
      </c>
      <c r="D35" s="54" t="s">
        <v>98</v>
      </c>
      <c r="E35" s="54" t="s">
        <v>57</v>
      </c>
      <c r="F35" s="53" t="s">
        <v>99</v>
      </c>
      <c r="G35" s="51" t="s">
        <v>100</v>
      </c>
      <c r="H35" s="26" t="s">
        <v>298</v>
      </c>
      <c r="I35" s="26" t="s">
        <v>299</v>
      </c>
      <c r="J35" s="26" t="s">
        <v>300</v>
      </c>
      <c r="K35" s="27" t="s">
        <v>301</v>
      </c>
    </row>
    <row r="36" spans="2:11" ht="36" x14ac:dyDescent="0.25">
      <c r="B36" s="3" t="s">
        <v>304</v>
      </c>
      <c r="C36" s="7">
        <v>0.15934065934065933</v>
      </c>
      <c r="D36" s="7">
        <v>0.70329670329670335</v>
      </c>
      <c r="E36" s="7">
        <v>0.12087912087912088</v>
      </c>
      <c r="F36" s="8">
        <v>5.4945054945054949E-3</v>
      </c>
      <c r="G36" s="9">
        <v>1.098901098901099E-2</v>
      </c>
      <c r="H36" s="55">
        <v>0.86263736263736268</v>
      </c>
      <c r="I36" s="55">
        <v>0.12087912087912088</v>
      </c>
      <c r="J36" s="55">
        <v>1.6483516483516484E-2</v>
      </c>
      <c r="K36" s="55">
        <v>0.84615384615384615</v>
      </c>
    </row>
    <row r="37" spans="2:11" ht="24" x14ac:dyDescent="0.25">
      <c r="B37" s="3" t="s">
        <v>305</v>
      </c>
      <c r="C37" s="7">
        <v>0.14835164835164835</v>
      </c>
      <c r="D37" s="7">
        <v>0.6648351648351648</v>
      </c>
      <c r="E37" s="7">
        <v>8.7912087912087919E-2</v>
      </c>
      <c r="F37" s="8">
        <v>7.1428571428571425E-2</v>
      </c>
      <c r="G37" s="9">
        <v>2.7472527472527472E-2</v>
      </c>
      <c r="H37" s="55">
        <v>0.81318681318681318</v>
      </c>
      <c r="I37" s="55">
        <v>8.7912087912087919E-2</v>
      </c>
      <c r="J37" s="55">
        <v>9.8901098901098897E-2</v>
      </c>
      <c r="K37" s="55">
        <v>0.7142857142857143</v>
      </c>
    </row>
    <row r="38" spans="2:11" ht="24" x14ac:dyDescent="0.25">
      <c r="B38" s="3" t="s">
        <v>306</v>
      </c>
      <c r="C38" s="7">
        <v>4.3956043956043959E-2</v>
      </c>
      <c r="D38" s="7">
        <v>0.36813186813186816</v>
      </c>
      <c r="E38" s="7">
        <v>0.21978021978021978</v>
      </c>
      <c r="F38" s="8">
        <v>0.33516483516483514</v>
      </c>
      <c r="G38" s="9">
        <v>3.2967032967032968E-2</v>
      </c>
      <c r="H38" s="55">
        <v>0.41208791208791212</v>
      </c>
      <c r="I38" s="55">
        <v>0.21978021978021978</v>
      </c>
      <c r="J38" s="55">
        <v>0.3681318681318681</v>
      </c>
      <c r="K38" s="55">
        <v>4.3956043956044022E-2</v>
      </c>
    </row>
    <row r="39" spans="2:11" x14ac:dyDescent="0.25">
      <c r="B39" s="3" t="s">
        <v>307</v>
      </c>
      <c r="C39" s="7">
        <v>4.9450549450549448E-2</v>
      </c>
      <c r="D39" s="7">
        <v>0.33516483516483514</v>
      </c>
      <c r="E39" s="7">
        <v>0.22527472527472528</v>
      </c>
      <c r="F39" s="8">
        <v>0.37362637362637363</v>
      </c>
      <c r="G39" s="9">
        <v>1.6483516483516484E-2</v>
      </c>
      <c r="H39" s="55">
        <v>0.38461538461538458</v>
      </c>
      <c r="I39" s="55">
        <v>0.22527472527472528</v>
      </c>
      <c r="J39" s="55">
        <v>0.39010989010989011</v>
      </c>
      <c r="K39" s="55">
        <v>-5.4945054945055305E-3</v>
      </c>
    </row>
    <row r="40" spans="2:11" ht="24" x14ac:dyDescent="0.25">
      <c r="B40" s="3" t="s">
        <v>308</v>
      </c>
      <c r="C40" s="7">
        <v>4.9450549450549448E-2</v>
      </c>
      <c r="D40" s="7">
        <v>0.30769230769230771</v>
      </c>
      <c r="E40" s="7">
        <v>0.2967032967032967</v>
      </c>
      <c r="F40" s="8">
        <v>0.29120879120879123</v>
      </c>
      <c r="G40" s="9">
        <v>5.4945054945054944E-2</v>
      </c>
      <c r="H40" s="55">
        <v>0.35714285714285715</v>
      </c>
      <c r="I40" s="55">
        <v>0.2967032967032967</v>
      </c>
      <c r="J40" s="55">
        <v>0.34615384615384615</v>
      </c>
      <c r="K40" s="55">
        <v>1.0989010989011005E-2</v>
      </c>
    </row>
    <row r="41" spans="2:11" ht="24" x14ac:dyDescent="0.25">
      <c r="B41" s="3" t="s">
        <v>309</v>
      </c>
      <c r="C41" s="7">
        <v>2.7472527472527472E-2</v>
      </c>
      <c r="D41" s="7">
        <v>0.25824175824175827</v>
      </c>
      <c r="E41" s="7">
        <v>0.2087912087912088</v>
      </c>
      <c r="F41" s="8">
        <v>0.45054945054945056</v>
      </c>
      <c r="G41" s="9">
        <v>5.4945054945054944E-2</v>
      </c>
      <c r="H41" s="55">
        <v>0.28571428571428575</v>
      </c>
      <c r="I41" s="55">
        <v>0.2087912087912088</v>
      </c>
      <c r="J41" s="55">
        <v>0.50549450549450547</v>
      </c>
      <c r="K41" s="55">
        <v>-0.21978021978021972</v>
      </c>
    </row>
    <row r="42" spans="2:11" ht="24" x14ac:dyDescent="0.25">
      <c r="B42" s="3" t="s">
        <v>310</v>
      </c>
      <c r="C42" s="7">
        <v>0.4175824175824176</v>
      </c>
      <c r="D42" s="7">
        <v>0.5</v>
      </c>
      <c r="E42" s="7">
        <v>6.5934065934065936E-2</v>
      </c>
      <c r="F42" s="8">
        <v>1.6483516483516484E-2</v>
      </c>
      <c r="G42" s="9">
        <v>0</v>
      </c>
      <c r="H42" s="55">
        <v>0.91758241758241765</v>
      </c>
      <c r="I42" s="55">
        <v>6.5934065934065936E-2</v>
      </c>
      <c r="J42" s="55">
        <v>1.6483516483516484E-2</v>
      </c>
      <c r="K42" s="55">
        <v>0.90109890109890112</v>
      </c>
    </row>
    <row r="43" spans="2:11" ht="24" x14ac:dyDescent="0.25">
      <c r="B43" s="3" t="s">
        <v>311</v>
      </c>
      <c r="C43" s="7">
        <v>0.16483516483516483</v>
      </c>
      <c r="D43" s="7">
        <v>0.59340659340659341</v>
      </c>
      <c r="E43" s="7">
        <v>0.15384615384615385</v>
      </c>
      <c r="F43" s="8">
        <v>8.2417582417582416E-2</v>
      </c>
      <c r="G43" s="9">
        <v>5.4945054945054949E-3</v>
      </c>
      <c r="H43" s="55">
        <v>0.75824175824175821</v>
      </c>
      <c r="I43" s="55">
        <v>0.15384615384615385</v>
      </c>
      <c r="J43" s="55">
        <v>8.7912087912087905E-2</v>
      </c>
      <c r="K43" s="55">
        <v>0.67032967032967028</v>
      </c>
    </row>
    <row r="44" spans="2:11" ht="24" x14ac:dyDescent="0.25">
      <c r="B44" s="25" t="s">
        <v>312</v>
      </c>
      <c r="C44" s="10">
        <v>3.8461538461538464E-2</v>
      </c>
      <c r="D44" s="10">
        <v>0.40109890109890112</v>
      </c>
      <c r="E44" s="10">
        <v>0.24725274725274726</v>
      </c>
      <c r="F44" s="11">
        <v>0.25824175824175827</v>
      </c>
      <c r="G44" s="12">
        <v>5.4945054945054944E-2</v>
      </c>
      <c r="H44" s="55">
        <v>0.43956043956043955</v>
      </c>
      <c r="I44" s="55">
        <v>0.24725274725274726</v>
      </c>
      <c r="J44" s="55">
        <v>0.31318681318681318</v>
      </c>
      <c r="K44" s="55">
        <v>0.12637362637362637</v>
      </c>
    </row>
    <row r="45" spans="2:11" ht="24" x14ac:dyDescent="0.25">
      <c r="B45" s="6" t="s">
        <v>313</v>
      </c>
      <c r="C45" s="13">
        <v>0.14835164835164835</v>
      </c>
      <c r="D45" s="13">
        <v>0.60439560439560436</v>
      </c>
      <c r="E45" s="13">
        <v>9.8901098901098897E-2</v>
      </c>
      <c r="F45" s="14">
        <v>0.12637362637362637</v>
      </c>
      <c r="G45" s="15">
        <v>2.197802197802198E-2</v>
      </c>
      <c r="H45" s="55">
        <v>0.75274725274725274</v>
      </c>
      <c r="I45" s="55">
        <v>9.8901098901098897E-2</v>
      </c>
      <c r="J45" s="55">
        <v>0.14835164835164835</v>
      </c>
      <c r="K45" s="55">
        <v>0.60439560439560436</v>
      </c>
    </row>
    <row r="48" spans="2:11" x14ac:dyDescent="0.25">
      <c r="B48" s="19" t="s">
        <v>733</v>
      </c>
    </row>
    <row r="50" spans="2:11" ht="24" x14ac:dyDescent="0.25">
      <c r="B50" s="52"/>
      <c r="C50" s="54" t="s">
        <v>97</v>
      </c>
      <c r="D50" s="54" t="s">
        <v>98</v>
      </c>
      <c r="E50" s="54" t="s">
        <v>57</v>
      </c>
      <c r="F50" s="53" t="s">
        <v>99</v>
      </c>
      <c r="G50" s="51" t="s">
        <v>100</v>
      </c>
      <c r="H50" s="26" t="s">
        <v>298</v>
      </c>
      <c r="I50" s="26" t="s">
        <v>299</v>
      </c>
      <c r="J50" s="26" t="s">
        <v>300</v>
      </c>
      <c r="K50" s="27" t="s">
        <v>301</v>
      </c>
    </row>
    <row r="51" spans="2:11" ht="36" x14ac:dyDescent="0.25">
      <c r="B51" s="3" t="s">
        <v>304</v>
      </c>
      <c r="C51" s="7">
        <v>0.42352941176470588</v>
      </c>
      <c r="D51" s="7">
        <v>0.51764705882352946</v>
      </c>
      <c r="E51" s="7">
        <v>3.1372549019607843E-2</v>
      </c>
      <c r="F51" s="8">
        <v>2.7450980392156862E-2</v>
      </c>
      <c r="G51" s="9">
        <v>0</v>
      </c>
      <c r="H51" s="55">
        <v>0.94117647058823528</v>
      </c>
      <c r="I51" s="55">
        <v>3.1372549019607843E-2</v>
      </c>
      <c r="J51" s="55">
        <v>2.7450980392156862E-2</v>
      </c>
      <c r="K51" s="55">
        <v>0.9137254901960784</v>
      </c>
    </row>
    <row r="52" spans="2:11" ht="24" x14ac:dyDescent="0.25">
      <c r="B52" s="3" t="s">
        <v>305</v>
      </c>
      <c r="C52" s="7">
        <v>0.32941176470588235</v>
      </c>
      <c r="D52" s="7">
        <v>0.49803921568627452</v>
      </c>
      <c r="E52" s="7">
        <v>5.8823529411764705E-2</v>
      </c>
      <c r="F52" s="8">
        <v>0.10588235294117647</v>
      </c>
      <c r="G52" s="9">
        <v>7.8431372549019607E-3</v>
      </c>
      <c r="H52" s="55">
        <v>0.82745098039215681</v>
      </c>
      <c r="I52" s="55">
        <v>5.8823529411764705E-2</v>
      </c>
      <c r="J52" s="55">
        <v>0.11372549019607843</v>
      </c>
      <c r="K52" s="55">
        <v>0.71372549019607834</v>
      </c>
    </row>
    <row r="53" spans="2:11" ht="24" x14ac:dyDescent="0.25">
      <c r="B53" s="3" t="s">
        <v>306</v>
      </c>
      <c r="C53" s="7">
        <v>3.5294117647058823E-2</v>
      </c>
      <c r="D53" s="7">
        <v>0.16470588235294117</v>
      </c>
      <c r="E53" s="7">
        <v>0.10588235294117647</v>
      </c>
      <c r="F53" s="8">
        <v>0.6</v>
      </c>
      <c r="G53" s="9">
        <v>9.4117647058823528E-2</v>
      </c>
      <c r="H53" s="55">
        <v>0.2</v>
      </c>
      <c r="I53" s="55">
        <v>0.10588235294117647</v>
      </c>
      <c r="J53" s="55">
        <v>0.69411764705882351</v>
      </c>
      <c r="K53" s="55">
        <v>-0.49411764705882349</v>
      </c>
    </row>
    <row r="54" spans="2:11" x14ac:dyDescent="0.25">
      <c r="B54" s="3" t="s">
        <v>307</v>
      </c>
      <c r="C54" s="7">
        <v>4.3137254901960784E-2</v>
      </c>
      <c r="D54" s="7">
        <v>0.22352941176470589</v>
      </c>
      <c r="E54" s="7">
        <v>0.10196078431372549</v>
      </c>
      <c r="F54" s="8">
        <v>0.5490196078431373</v>
      </c>
      <c r="G54" s="9">
        <v>8.2352941176470587E-2</v>
      </c>
      <c r="H54" s="55">
        <v>0.26666666666666666</v>
      </c>
      <c r="I54" s="55">
        <v>0.10196078431372549</v>
      </c>
      <c r="J54" s="55">
        <v>0.63137254901960793</v>
      </c>
      <c r="K54" s="55">
        <v>-0.36470588235294127</v>
      </c>
    </row>
    <row r="55" spans="2:11" ht="24" x14ac:dyDescent="0.25">
      <c r="B55" s="3" t="s">
        <v>308</v>
      </c>
      <c r="C55" s="7">
        <v>6.2745098039215685E-2</v>
      </c>
      <c r="D55" s="7">
        <v>0.22745098039215686</v>
      </c>
      <c r="E55" s="7">
        <v>0.16470588235294117</v>
      </c>
      <c r="F55" s="8">
        <v>0.31764705882352939</v>
      </c>
      <c r="G55" s="9">
        <v>0.22745098039215686</v>
      </c>
      <c r="H55" s="55">
        <v>0.29019607843137252</v>
      </c>
      <c r="I55" s="55">
        <v>0.16470588235294117</v>
      </c>
      <c r="J55" s="55">
        <v>0.54509803921568623</v>
      </c>
      <c r="K55" s="55">
        <v>-0.25490196078431371</v>
      </c>
    </row>
    <row r="56" spans="2:11" ht="24" x14ac:dyDescent="0.25">
      <c r="B56" s="3" t="s">
        <v>309</v>
      </c>
      <c r="C56" s="7">
        <v>9.8039215686274508E-2</v>
      </c>
      <c r="D56" s="7">
        <v>0.33333333333333331</v>
      </c>
      <c r="E56" s="7">
        <v>0.12549019607843137</v>
      </c>
      <c r="F56" s="8">
        <v>0.3843137254901961</v>
      </c>
      <c r="G56" s="9">
        <v>5.8823529411764705E-2</v>
      </c>
      <c r="H56" s="55">
        <v>0.43137254901960781</v>
      </c>
      <c r="I56" s="55">
        <v>0.12549019607843137</v>
      </c>
      <c r="J56" s="55">
        <v>0.44313725490196082</v>
      </c>
      <c r="K56" s="55">
        <v>-1.176470588235301E-2</v>
      </c>
    </row>
    <row r="57" spans="2:11" ht="24" x14ac:dyDescent="0.25">
      <c r="B57" s="3" t="s">
        <v>310</v>
      </c>
      <c r="C57" s="7">
        <v>0.71372549019607845</v>
      </c>
      <c r="D57" s="7">
        <v>0.27058823529411763</v>
      </c>
      <c r="E57" s="7">
        <v>1.1764705882352941E-2</v>
      </c>
      <c r="F57" s="8">
        <v>3.9215686274509803E-3</v>
      </c>
      <c r="G57" s="9">
        <v>0</v>
      </c>
      <c r="H57" s="55">
        <v>0.98431372549019613</v>
      </c>
      <c r="I57" s="55">
        <v>1.1764705882352941E-2</v>
      </c>
      <c r="J57" s="55">
        <v>3.9215686274509803E-3</v>
      </c>
      <c r="K57" s="55">
        <v>0.98039215686274517</v>
      </c>
    </row>
    <row r="58" spans="2:11" ht="24" x14ac:dyDescent="0.25">
      <c r="B58" s="3" t="s">
        <v>311</v>
      </c>
      <c r="C58" s="7">
        <v>3.1372549019607843E-2</v>
      </c>
      <c r="D58" s="7">
        <v>0.21176470588235294</v>
      </c>
      <c r="E58" s="7">
        <v>7.4509803921568626E-2</v>
      </c>
      <c r="F58" s="8">
        <v>0.49411764705882355</v>
      </c>
      <c r="G58" s="9">
        <v>0.18823529411764706</v>
      </c>
      <c r="H58" s="55">
        <v>0.24313725490196078</v>
      </c>
      <c r="I58" s="55">
        <v>7.4509803921568626E-2</v>
      </c>
      <c r="J58" s="55">
        <v>0.68235294117647061</v>
      </c>
      <c r="K58" s="55">
        <v>-0.4392156862745098</v>
      </c>
    </row>
    <row r="59" spans="2:11" ht="24" x14ac:dyDescent="0.25">
      <c r="B59" s="25" t="s">
        <v>312</v>
      </c>
      <c r="C59" s="10">
        <v>0.396078431372549</v>
      </c>
      <c r="D59" s="10">
        <v>0.51372549019607838</v>
      </c>
      <c r="E59" s="10">
        <v>4.3137254901960784E-2</v>
      </c>
      <c r="F59" s="11">
        <v>4.3137254901960784E-2</v>
      </c>
      <c r="G59" s="12">
        <v>3.9215686274509803E-3</v>
      </c>
      <c r="H59" s="55">
        <v>0.90980392156862733</v>
      </c>
      <c r="I59" s="55">
        <v>4.3137254901960784E-2</v>
      </c>
      <c r="J59" s="55">
        <v>4.7058823529411764E-2</v>
      </c>
      <c r="K59" s="55">
        <v>0.86274509803921551</v>
      </c>
    </row>
    <row r="60" spans="2:11" ht="24" x14ac:dyDescent="0.25">
      <c r="B60" s="6" t="s">
        <v>313</v>
      </c>
      <c r="C60" s="13">
        <v>0.36078431372549019</v>
      </c>
      <c r="D60" s="13">
        <v>0.49019607843137253</v>
      </c>
      <c r="E60" s="13">
        <v>6.2745098039215685E-2</v>
      </c>
      <c r="F60" s="14">
        <v>8.2352941176470587E-2</v>
      </c>
      <c r="G60" s="15">
        <v>3.9215686274509803E-3</v>
      </c>
      <c r="H60" s="55">
        <v>0.85098039215686272</v>
      </c>
      <c r="I60" s="55">
        <v>6.2745098039215685E-2</v>
      </c>
      <c r="J60" s="55">
        <v>8.6274509803921567E-2</v>
      </c>
      <c r="K60" s="55">
        <v>0.76470588235294112</v>
      </c>
    </row>
    <row r="63" spans="2:11" x14ac:dyDescent="0.25">
      <c r="B63" s="20" t="s">
        <v>734</v>
      </c>
    </row>
    <row r="65" spans="2:11" ht="24" x14ac:dyDescent="0.25">
      <c r="B65" s="52"/>
      <c r="C65" s="54" t="s">
        <v>97</v>
      </c>
      <c r="D65" s="54" t="s">
        <v>98</v>
      </c>
      <c r="E65" s="54" t="s">
        <v>57</v>
      </c>
      <c r="F65" s="53" t="s">
        <v>99</v>
      </c>
      <c r="G65" s="51" t="s">
        <v>100</v>
      </c>
      <c r="H65" s="26" t="s">
        <v>298</v>
      </c>
      <c r="I65" s="26" t="s">
        <v>299</v>
      </c>
      <c r="J65" s="26" t="s">
        <v>300</v>
      </c>
      <c r="K65" s="27" t="s">
        <v>301</v>
      </c>
    </row>
    <row r="66" spans="2:11" ht="36" x14ac:dyDescent="0.25">
      <c r="B66" s="3" t="s">
        <v>304</v>
      </c>
      <c r="C66" s="7">
        <v>0.38831615120274915</v>
      </c>
      <c r="D66" s="7">
        <v>0.4845360824742268</v>
      </c>
      <c r="E66" s="7">
        <v>0.10309278350515463</v>
      </c>
      <c r="F66" s="8">
        <v>2.4054982817869417E-2</v>
      </c>
      <c r="G66" s="9">
        <v>0</v>
      </c>
      <c r="H66" s="55">
        <v>0.87285223367697595</v>
      </c>
      <c r="I66" s="55">
        <v>0.10309278350515463</v>
      </c>
      <c r="J66" s="55">
        <v>2.4054982817869417E-2</v>
      </c>
      <c r="K66" s="55">
        <v>0.84879725085910651</v>
      </c>
    </row>
    <row r="67" spans="2:11" ht="24" x14ac:dyDescent="0.25">
      <c r="B67" s="3" t="s">
        <v>305</v>
      </c>
      <c r="C67" s="7">
        <v>0.31615120274914088</v>
      </c>
      <c r="D67" s="7">
        <v>0.47422680412371132</v>
      </c>
      <c r="E67" s="7">
        <v>6.5292096219931275E-2</v>
      </c>
      <c r="F67" s="8">
        <v>0.10309278350515463</v>
      </c>
      <c r="G67" s="9">
        <v>4.1237113402061855E-2</v>
      </c>
      <c r="H67" s="55">
        <v>0.7903780068728522</v>
      </c>
      <c r="I67" s="55">
        <v>6.5292096219931275E-2</v>
      </c>
      <c r="J67" s="55">
        <v>0.14432989690721648</v>
      </c>
      <c r="K67" s="55">
        <v>0.64604810996563566</v>
      </c>
    </row>
    <row r="68" spans="2:11" ht="24" x14ac:dyDescent="0.25">
      <c r="B68" s="3" t="s">
        <v>306</v>
      </c>
      <c r="C68" s="7">
        <v>0.1718213058419244</v>
      </c>
      <c r="D68" s="7">
        <v>0.42611683848797249</v>
      </c>
      <c r="E68" s="7">
        <v>0.10652920962199312</v>
      </c>
      <c r="F68" s="8">
        <v>0.27491408934707906</v>
      </c>
      <c r="G68" s="9">
        <v>2.0618556701030927E-2</v>
      </c>
      <c r="H68" s="55">
        <v>0.59793814432989689</v>
      </c>
      <c r="I68" s="55">
        <v>0.10652920962199312</v>
      </c>
      <c r="J68" s="55">
        <v>0.29553264604810997</v>
      </c>
      <c r="K68" s="55">
        <v>0.30240549828178692</v>
      </c>
    </row>
    <row r="69" spans="2:11" x14ac:dyDescent="0.25">
      <c r="B69" s="3" t="s">
        <v>307</v>
      </c>
      <c r="C69" s="7">
        <v>0.1134020618556701</v>
      </c>
      <c r="D69" s="7">
        <v>0.47766323024054985</v>
      </c>
      <c r="E69" s="7">
        <v>9.6219931271477668E-2</v>
      </c>
      <c r="F69" s="8">
        <v>0.28522336769759449</v>
      </c>
      <c r="G69" s="9">
        <v>2.7491408934707903E-2</v>
      </c>
      <c r="H69" s="55">
        <v>0.59106529209621994</v>
      </c>
      <c r="I69" s="55">
        <v>9.6219931271477668E-2</v>
      </c>
      <c r="J69" s="55">
        <v>0.3127147766323024</v>
      </c>
      <c r="K69" s="55">
        <v>0.27835051546391754</v>
      </c>
    </row>
    <row r="70" spans="2:11" ht="24" x14ac:dyDescent="0.25">
      <c r="B70" s="3" t="s">
        <v>308</v>
      </c>
      <c r="C70" s="7">
        <v>0.10309278350515463</v>
      </c>
      <c r="D70" s="7">
        <v>0.34020618556701032</v>
      </c>
      <c r="E70" s="7">
        <v>0.19587628865979381</v>
      </c>
      <c r="F70" s="8">
        <v>0.20962199312714777</v>
      </c>
      <c r="G70" s="9">
        <v>0.15120274914089346</v>
      </c>
      <c r="H70" s="55">
        <v>0.44329896907216493</v>
      </c>
      <c r="I70" s="55">
        <v>0.19587628865979381</v>
      </c>
      <c r="J70" s="55">
        <v>0.36082474226804123</v>
      </c>
      <c r="K70" s="55">
        <v>8.2474226804123696E-2</v>
      </c>
    </row>
    <row r="71" spans="2:11" ht="24" x14ac:dyDescent="0.25">
      <c r="B71" s="3" t="s">
        <v>309</v>
      </c>
      <c r="C71" s="7">
        <v>0.12371134020618557</v>
      </c>
      <c r="D71" s="7">
        <v>0.38487972508591067</v>
      </c>
      <c r="E71" s="7">
        <v>0.14776632302405499</v>
      </c>
      <c r="F71" s="8">
        <v>0.28522336769759449</v>
      </c>
      <c r="G71" s="9">
        <v>5.8419243986254296E-2</v>
      </c>
      <c r="H71" s="55">
        <v>0.50859106529209619</v>
      </c>
      <c r="I71" s="55">
        <v>0.14776632302405499</v>
      </c>
      <c r="J71" s="55">
        <v>0.3436426116838488</v>
      </c>
      <c r="K71" s="55">
        <v>0.16494845360824739</v>
      </c>
    </row>
    <row r="72" spans="2:11" ht="24" x14ac:dyDescent="0.25">
      <c r="B72" s="3" t="s">
        <v>310</v>
      </c>
      <c r="C72" s="7">
        <v>0.53951890034364258</v>
      </c>
      <c r="D72" s="7">
        <v>0.38831615120274915</v>
      </c>
      <c r="E72" s="7">
        <v>3.0927835051546393E-2</v>
      </c>
      <c r="F72" s="8">
        <v>3.4364261168384883E-2</v>
      </c>
      <c r="G72" s="9">
        <v>6.8728522336769758E-3</v>
      </c>
      <c r="H72" s="55">
        <v>0.92783505154639179</v>
      </c>
      <c r="I72" s="55">
        <v>3.0927835051546393E-2</v>
      </c>
      <c r="J72" s="55">
        <v>4.1237113402061862E-2</v>
      </c>
      <c r="K72" s="55">
        <v>0.88659793814432997</v>
      </c>
    </row>
    <row r="73" spans="2:11" ht="24" x14ac:dyDescent="0.25">
      <c r="B73" s="3" t="s">
        <v>311</v>
      </c>
      <c r="C73" s="7">
        <v>7.903780068728522E-2</v>
      </c>
      <c r="D73" s="7">
        <v>0.41580756013745707</v>
      </c>
      <c r="E73" s="7">
        <v>8.9347079037800689E-2</v>
      </c>
      <c r="F73" s="8">
        <v>0.31958762886597936</v>
      </c>
      <c r="G73" s="9">
        <v>9.6219931271477668E-2</v>
      </c>
      <c r="H73" s="55">
        <v>0.49484536082474229</v>
      </c>
      <c r="I73" s="55">
        <v>8.9347079037800689E-2</v>
      </c>
      <c r="J73" s="55">
        <v>0.41580756013745701</v>
      </c>
      <c r="K73" s="55">
        <v>7.9037800687285276E-2</v>
      </c>
    </row>
    <row r="74" spans="2:11" ht="24" x14ac:dyDescent="0.25">
      <c r="B74" s="25" t="s">
        <v>312</v>
      </c>
      <c r="C74" s="10">
        <v>0.26804123711340205</v>
      </c>
      <c r="D74" s="10">
        <v>0.37800687285223367</v>
      </c>
      <c r="E74" s="10">
        <v>0.14432989690721648</v>
      </c>
      <c r="F74" s="11">
        <v>0.17869415807560138</v>
      </c>
      <c r="G74" s="12">
        <v>3.0927835051546393E-2</v>
      </c>
      <c r="H74" s="55">
        <v>0.64604810996563566</v>
      </c>
      <c r="I74" s="55">
        <v>0.14432989690721648</v>
      </c>
      <c r="J74" s="55">
        <v>0.20962199312714777</v>
      </c>
      <c r="K74" s="55">
        <v>0.43642611683848787</v>
      </c>
    </row>
    <row r="75" spans="2:11" ht="24" x14ac:dyDescent="0.25">
      <c r="B75" s="6" t="s">
        <v>313</v>
      </c>
      <c r="C75" s="13">
        <v>0.33333333333333331</v>
      </c>
      <c r="D75" s="13">
        <v>0.50859106529209619</v>
      </c>
      <c r="E75" s="13">
        <v>6.8728522336769765E-2</v>
      </c>
      <c r="F75" s="14">
        <v>8.5910652920962199E-2</v>
      </c>
      <c r="G75" s="15">
        <v>3.4364261168384879E-3</v>
      </c>
      <c r="H75" s="55">
        <v>0.84192439862542945</v>
      </c>
      <c r="I75" s="55">
        <v>6.8728522336769765E-2</v>
      </c>
      <c r="J75" s="55">
        <v>8.9347079037800689E-2</v>
      </c>
      <c r="K75" s="55">
        <v>0.75257731958762875</v>
      </c>
    </row>
  </sheetData>
  <conditionalFormatting sqref="O5:S14">
    <cfRule type="colorScale" priority="2">
      <colorScale>
        <cfvo type="min"/>
        <cfvo type="percentile" val="50"/>
        <cfvo type="max"/>
        <color rgb="FFF8696B"/>
        <color rgb="FFFFEB84"/>
        <color rgb="FF63BE7B"/>
      </colorScale>
    </cfRule>
  </conditionalFormatting>
  <conditionalFormatting sqref="O21:S30">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76128-C35B-4899-8F42-3F272E9A011F}">
  <dimension ref="B3:G10"/>
  <sheetViews>
    <sheetView workbookViewId="0">
      <selection activeCell="C6" sqref="C6:G9"/>
    </sheetView>
  </sheetViews>
  <sheetFormatPr defaultRowHeight="15" x14ac:dyDescent="0.25"/>
  <cols>
    <col min="2" max="2" width="30.625" customWidth="1"/>
    <col min="3" max="7" width="13.625" customWidth="1"/>
  </cols>
  <sheetData>
    <row r="3" spans="2:7" ht="34.9" customHeight="1" x14ac:dyDescent="0.25">
      <c r="B3" s="87" t="s">
        <v>732</v>
      </c>
      <c r="C3" s="88"/>
      <c r="D3" s="88"/>
      <c r="E3" s="88"/>
      <c r="F3" s="88"/>
      <c r="G3" s="89"/>
    </row>
    <row r="4" spans="2:7" ht="34.9" customHeight="1" x14ac:dyDescent="0.25">
      <c r="B4" s="16"/>
      <c r="C4" s="17" t="s">
        <v>0</v>
      </c>
      <c r="D4" s="18" t="s">
        <v>423</v>
      </c>
      <c r="E4" s="18" t="s">
        <v>362</v>
      </c>
      <c r="F4" s="19" t="s">
        <v>733</v>
      </c>
      <c r="G4" s="20" t="s">
        <v>734</v>
      </c>
    </row>
    <row r="5" spans="2:7" ht="18" customHeight="1" x14ac:dyDescent="0.25">
      <c r="B5" s="24" t="s">
        <v>1</v>
      </c>
      <c r="C5" s="21">
        <v>1064</v>
      </c>
      <c r="D5" s="21">
        <v>336</v>
      </c>
      <c r="E5" s="21">
        <v>182</v>
      </c>
      <c r="F5" s="22">
        <v>255</v>
      </c>
      <c r="G5" s="23">
        <v>291</v>
      </c>
    </row>
    <row r="6" spans="2:7" ht="18" customHeight="1" x14ac:dyDescent="0.25">
      <c r="B6" s="4" t="s">
        <v>763</v>
      </c>
      <c r="C6" s="7">
        <v>0.18609022556390978</v>
      </c>
      <c r="D6" s="7">
        <v>0.16369047619047619</v>
      </c>
      <c r="E6" s="7">
        <v>0.2087912087912088</v>
      </c>
      <c r="F6" s="8">
        <v>0.18431372549019609</v>
      </c>
      <c r="G6" s="9">
        <v>0.19931271477663232</v>
      </c>
    </row>
    <row r="7" spans="2:7" ht="18" customHeight="1" x14ac:dyDescent="0.25">
      <c r="B7" s="4" t="s">
        <v>735</v>
      </c>
      <c r="C7" s="7">
        <v>0.18703007518796994</v>
      </c>
      <c r="D7" s="7">
        <v>0.17857142857142858</v>
      </c>
      <c r="E7" s="7">
        <v>0.17582417582417584</v>
      </c>
      <c r="F7" s="8">
        <v>0.18431372549019609</v>
      </c>
      <c r="G7" s="9">
        <v>0.20618556701030927</v>
      </c>
    </row>
    <row r="8" spans="2:7" ht="18" customHeight="1" x14ac:dyDescent="0.25">
      <c r="B8" s="4" t="s">
        <v>736</v>
      </c>
      <c r="C8" s="7">
        <v>0.23308270676691728</v>
      </c>
      <c r="D8" s="7">
        <v>0.21428571428571427</v>
      </c>
      <c r="E8" s="7">
        <v>0.28021978021978022</v>
      </c>
      <c r="F8" s="8">
        <v>0.22352941176470589</v>
      </c>
      <c r="G8" s="9">
        <v>0.23367697594501718</v>
      </c>
    </row>
    <row r="9" spans="2:7" ht="18" customHeight="1" x14ac:dyDescent="0.25">
      <c r="B9" s="5" t="s">
        <v>737</v>
      </c>
      <c r="C9" s="10">
        <v>0.39379699248120303</v>
      </c>
      <c r="D9" s="10">
        <v>0.44345238095238093</v>
      </c>
      <c r="E9" s="10">
        <v>0.33516483516483514</v>
      </c>
      <c r="F9" s="11">
        <v>0.40784313725490196</v>
      </c>
      <c r="G9" s="12">
        <v>0.36082474226804123</v>
      </c>
    </row>
    <row r="10" spans="2:7" ht="18" customHeight="1" x14ac:dyDescent="0.25">
      <c r="B10" s="6" t="s">
        <v>0</v>
      </c>
      <c r="C10" s="13">
        <v>0</v>
      </c>
      <c r="D10" s="13">
        <v>0</v>
      </c>
      <c r="E10" s="13">
        <v>0</v>
      </c>
      <c r="F10" s="14">
        <v>0</v>
      </c>
      <c r="G10" s="15">
        <v>0</v>
      </c>
    </row>
  </sheetData>
  <mergeCells count="1">
    <mergeCell ref="B3:G3"/>
  </mergeCells>
  <pageMargins left="0.7" right="0.7" top="0.75" bottom="0.75" header="0.3" footer="0.3"/>
  <pageSetup paperSize="9" orientation="portrait" r:id="rId1"/>
  <drawing r:id="rId2"/>
  <legacyDrawing r:id="rId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C5599-05DC-428B-BDFD-317791DB49E6}">
  <sheetPr>
    <tabColor theme="8"/>
  </sheetPr>
  <dimension ref="B3:H63"/>
  <sheetViews>
    <sheetView workbookViewId="0">
      <selection activeCell="B51" sqref="B51:G63"/>
    </sheetView>
  </sheetViews>
  <sheetFormatPr defaultRowHeight="15" x14ac:dyDescent="0.25"/>
  <cols>
    <col min="2" max="2" width="30.625" customWidth="1"/>
    <col min="3" max="8" width="13.625" customWidth="1"/>
  </cols>
  <sheetData>
    <row r="3" spans="2:8" ht="13.9" x14ac:dyDescent="0.25">
      <c r="B3" s="29" t="s">
        <v>397</v>
      </c>
    </row>
    <row r="5" spans="2:8" ht="13.9" x14ac:dyDescent="0.25">
      <c r="B5" s="52"/>
      <c r="C5" s="54" t="s">
        <v>97</v>
      </c>
      <c r="D5" s="54" t="s">
        <v>98</v>
      </c>
      <c r="E5" s="54" t="s">
        <v>57</v>
      </c>
      <c r="F5" s="54" t="s">
        <v>99</v>
      </c>
      <c r="G5" s="53" t="s">
        <v>100</v>
      </c>
      <c r="H5" s="63" t="s">
        <v>1</v>
      </c>
    </row>
    <row r="6" spans="2:8" ht="34.15" x14ac:dyDescent="0.25">
      <c r="B6" s="3" t="s">
        <v>304</v>
      </c>
      <c r="C6" s="7">
        <v>0.34340659340659341</v>
      </c>
      <c r="D6" s="7">
        <v>0.55082417582417587</v>
      </c>
      <c r="E6" s="7">
        <v>8.2417582417582416E-2</v>
      </c>
      <c r="F6" s="7">
        <v>2.0604395604395604E-2</v>
      </c>
      <c r="G6" s="8">
        <v>2.7472527472527475E-3</v>
      </c>
      <c r="H6" s="64">
        <v>728</v>
      </c>
    </row>
    <row r="7" spans="2:8" ht="24" x14ac:dyDescent="0.25">
      <c r="B7" s="3" t="s">
        <v>305</v>
      </c>
      <c r="C7" s="7">
        <v>0.27884615384615385</v>
      </c>
      <c r="D7" s="7">
        <v>0.53021978021978022</v>
      </c>
      <c r="E7" s="7">
        <v>6.8681318681318687E-2</v>
      </c>
      <c r="F7" s="7">
        <v>9.6153846153846159E-2</v>
      </c>
      <c r="G7" s="8">
        <v>2.60989010989011E-2</v>
      </c>
      <c r="H7" s="64">
        <v>728</v>
      </c>
    </row>
    <row r="8" spans="2:8" ht="22.9" x14ac:dyDescent="0.25">
      <c r="B8" s="3" t="s">
        <v>306</v>
      </c>
      <c r="C8" s="7">
        <v>9.2032967032967039E-2</v>
      </c>
      <c r="D8" s="7">
        <v>0.32005494505494503</v>
      </c>
      <c r="E8" s="7">
        <v>0.13461538461538461</v>
      </c>
      <c r="F8" s="7">
        <v>0.40384615384615385</v>
      </c>
      <c r="G8" s="8">
        <v>4.9450549450549448E-2</v>
      </c>
      <c r="H8" s="64">
        <v>728</v>
      </c>
    </row>
    <row r="9" spans="2:8" ht="13.9" x14ac:dyDescent="0.25">
      <c r="B9" s="3" t="s">
        <v>307</v>
      </c>
      <c r="C9" s="7">
        <v>7.2802197802197807E-2</v>
      </c>
      <c r="D9" s="7">
        <v>0.35302197802197804</v>
      </c>
      <c r="E9" s="7">
        <v>0.1304945054945055</v>
      </c>
      <c r="F9" s="7">
        <v>0.39972527472527475</v>
      </c>
      <c r="G9" s="8">
        <v>4.3956043956043959E-2</v>
      </c>
      <c r="H9" s="64">
        <v>728</v>
      </c>
    </row>
    <row r="10" spans="2:8" ht="22.9" x14ac:dyDescent="0.25">
      <c r="B10" s="3" t="s">
        <v>308</v>
      </c>
      <c r="C10" s="7">
        <v>7.5549450549450545E-2</v>
      </c>
      <c r="D10" s="7">
        <v>0.2925824175824176</v>
      </c>
      <c r="E10" s="7">
        <v>0.21016483516483517</v>
      </c>
      <c r="F10" s="7">
        <v>0.26785714285714285</v>
      </c>
      <c r="G10" s="8">
        <v>0.15384615384615385</v>
      </c>
      <c r="H10" s="64">
        <v>728</v>
      </c>
    </row>
    <row r="11" spans="2:8" ht="22.9" x14ac:dyDescent="0.25">
      <c r="B11" s="3" t="s">
        <v>309</v>
      </c>
      <c r="C11" s="7">
        <v>9.0659340659340656E-2</v>
      </c>
      <c r="D11" s="7">
        <v>0.33516483516483514</v>
      </c>
      <c r="E11" s="7">
        <v>0.15521978021978022</v>
      </c>
      <c r="F11" s="7">
        <v>0.36126373626373626</v>
      </c>
      <c r="G11" s="8">
        <v>5.7692307692307696E-2</v>
      </c>
      <c r="H11" s="64">
        <v>728</v>
      </c>
    </row>
    <row r="12" spans="2:8" ht="22.9" x14ac:dyDescent="0.25">
      <c r="B12" s="3" t="s">
        <v>310</v>
      </c>
      <c r="C12" s="7">
        <v>0.57005494505494503</v>
      </c>
      <c r="D12" s="7">
        <v>0.375</v>
      </c>
      <c r="E12" s="7">
        <v>3.2967032967032968E-2</v>
      </c>
      <c r="F12" s="7">
        <v>1.9230769230769232E-2</v>
      </c>
      <c r="G12" s="8">
        <v>2.7472527472527475E-3</v>
      </c>
      <c r="H12" s="64">
        <v>728</v>
      </c>
    </row>
    <row r="13" spans="2:8" ht="24" x14ac:dyDescent="0.25">
      <c r="B13" s="3" t="s">
        <v>311</v>
      </c>
      <c r="C13" s="7">
        <v>8.3791208791208785E-2</v>
      </c>
      <c r="D13" s="7">
        <v>0.38873626373626374</v>
      </c>
      <c r="E13" s="7">
        <v>0.10027472527472528</v>
      </c>
      <c r="F13" s="7">
        <v>0.32142857142857145</v>
      </c>
      <c r="G13" s="8">
        <v>0.10576923076923077</v>
      </c>
      <c r="H13" s="64">
        <v>728</v>
      </c>
    </row>
    <row r="14" spans="2:8" ht="22.9" x14ac:dyDescent="0.25">
      <c r="B14" s="25" t="s">
        <v>312</v>
      </c>
      <c r="C14" s="10">
        <v>0.25549450549450547</v>
      </c>
      <c r="D14" s="10">
        <v>0.43131868131868134</v>
      </c>
      <c r="E14" s="10">
        <v>0.13461538461538461</v>
      </c>
      <c r="F14" s="10">
        <v>0.15109890109890109</v>
      </c>
      <c r="G14" s="11">
        <v>2.7472527472527472E-2</v>
      </c>
      <c r="H14" s="65">
        <v>728</v>
      </c>
    </row>
    <row r="15" spans="2:8" ht="22.9" x14ac:dyDescent="0.25">
      <c r="B15" s="6" t="s">
        <v>313</v>
      </c>
      <c r="C15" s="13">
        <v>0.2967032967032967</v>
      </c>
      <c r="D15" s="13">
        <v>0.52609890109890112</v>
      </c>
      <c r="E15" s="13">
        <v>7.4175824175824176E-2</v>
      </c>
      <c r="F15" s="13">
        <v>9.4780219780219777E-2</v>
      </c>
      <c r="G15" s="14">
        <v>8.241758241758242E-3</v>
      </c>
      <c r="H15" s="66">
        <v>728</v>
      </c>
    </row>
    <row r="19" spans="2:8" ht="13.9" x14ac:dyDescent="0.25">
      <c r="B19" s="29" t="s">
        <v>399</v>
      </c>
    </row>
    <row r="21" spans="2:8" ht="13.9" x14ac:dyDescent="0.25">
      <c r="B21" s="52"/>
      <c r="C21" s="54" t="s">
        <v>97</v>
      </c>
      <c r="D21" s="54" t="s">
        <v>98</v>
      </c>
      <c r="E21" s="54" t="s">
        <v>57</v>
      </c>
      <c r="F21" s="54" t="s">
        <v>99</v>
      </c>
      <c r="G21" s="53" t="s">
        <v>100</v>
      </c>
      <c r="H21" s="63" t="s">
        <v>1</v>
      </c>
    </row>
    <row r="22" spans="2:8" ht="34.15" x14ac:dyDescent="0.25">
      <c r="B22" s="3" t="s">
        <v>304</v>
      </c>
      <c r="C22" s="7">
        <v>0.32199546485260772</v>
      </c>
      <c r="D22" s="7">
        <v>0.55782312925170063</v>
      </c>
      <c r="E22" s="7">
        <v>8.1632653061224483E-2</v>
      </c>
      <c r="F22" s="7">
        <v>3.2879818594104306E-2</v>
      </c>
      <c r="G22" s="8">
        <v>5.6689342403628117E-3</v>
      </c>
      <c r="H22" s="64">
        <v>882</v>
      </c>
    </row>
    <row r="23" spans="2:8" ht="24" x14ac:dyDescent="0.25">
      <c r="B23" s="3" t="s">
        <v>305</v>
      </c>
      <c r="C23" s="7">
        <v>0.33560090702947848</v>
      </c>
      <c r="D23" s="7">
        <v>0.50113378684807253</v>
      </c>
      <c r="E23" s="7">
        <v>5.1020408163265307E-2</v>
      </c>
      <c r="F23" s="7">
        <v>9.6371882086167801E-2</v>
      </c>
      <c r="G23" s="8">
        <v>1.5873015873015872E-2</v>
      </c>
      <c r="H23" s="64">
        <v>882</v>
      </c>
    </row>
    <row r="24" spans="2:8" ht="22.9" x14ac:dyDescent="0.25">
      <c r="B24" s="3" t="s">
        <v>306</v>
      </c>
      <c r="C24" s="7">
        <v>8.0498866213151929E-2</v>
      </c>
      <c r="D24" s="7">
        <v>0.24489795918367346</v>
      </c>
      <c r="E24" s="7">
        <v>0.10544217687074831</v>
      </c>
      <c r="F24" s="7">
        <v>0.49206349206349204</v>
      </c>
      <c r="G24" s="8">
        <v>7.7097505668934238E-2</v>
      </c>
      <c r="H24" s="64">
        <v>882</v>
      </c>
    </row>
    <row r="25" spans="2:8" ht="13.9" x14ac:dyDescent="0.25">
      <c r="B25" s="3" t="s">
        <v>307</v>
      </c>
      <c r="C25" s="7">
        <v>6.0090702947845805E-2</v>
      </c>
      <c r="D25" s="7">
        <v>0.27664399092970521</v>
      </c>
      <c r="E25" s="7">
        <v>0.10770975056689343</v>
      </c>
      <c r="F25" s="7">
        <v>0.46598639455782315</v>
      </c>
      <c r="G25" s="8">
        <v>8.9569160997732433E-2</v>
      </c>
      <c r="H25" s="64">
        <v>882</v>
      </c>
    </row>
    <row r="26" spans="2:8" ht="22.9" x14ac:dyDescent="0.25">
      <c r="B26" s="3" t="s">
        <v>308</v>
      </c>
      <c r="C26" s="7">
        <v>6.8027210884353748E-2</v>
      </c>
      <c r="D26" s="7">
        <v>0.26984126984126983</v>
      </c>
      <c r="E26" s="7">
        <v>0.21315192743764172</v>
      </c>
      <c r="F26" s="7">
        <v>0.27097505668934241</v>
      </c>
      <c r="G26" s="8">
        <v>0.17800453514739228</v>
      </c>
      <c r="H26" s="64">
        <v>882</v>
      </c>
    </row>
    <row r="27" spans="2:8" ht="22.9" x14ac:dyDescent="0.25">
      <c r="B27" s="3" t="s">
        <v>309</v>
      </c>
      <c r="C27" s="7">
        <v>7.3696145124716547E-2</v>
      </c>
      <c r="D27" s="7">
        <v>0.27664399092970521</v>
      </c>
      <c r="E27" s="7">
        <v>0.12698412698412698</v>
      </c>
      <c r="F27" s="7">
        <v>0.42063492063492064</v>
      </c>
      <c r="G27" s="8">
        <v>0.10204081632653061</v>
      </c>
      <c r="H27" s="64">
        <v>882</v>
      </c>
    </row>
    <row r="28" spans="2:8" ht="22.9" x14ac:dyDescent="0.25">
      <c r="B28" s="3" t="s">
        <v>310</v>
      </c>
      <c r="C28" s="7">
        <v>0.56462585034013602</v>
      </c>
      <c r="D28" s="7">
        <v>0.39002267573696148</v>
      </c>
      <c r="E28" s="7">
        <v>2.3809523809523808E-2</v>
      </c>
      <c r="F28" s="7">
        <v>1.927437641723356E-2</v>
      </c>
      <c r="G28" s="8">
        <v>2.2675736961451248E-3</v>
      </c>
      <c r="H28" s="64">
        <v>882</v>
      </c>
    </row>
    <row r="29" spans="2:8" ht="24" x14ac:dyDescent="0.25">
      <c r="B29" s="3" t="s">
        <v>311</v>
      </c>
      <c r="C29" s="7">
        <v>0.15306122448979592</v>
      </c>
      <c r="D29" s="7">
        <v>0.3854875283446712</v>
      </c>
      <c r="E29" s="7">
        <v>7.8231292517006806E-2</v>
      </c>
      <c r="F29" s="7">
        <v>0.28684807256235828</v>
      </c>
      <c r="G29" s="8">
        <v>9.6371882086167801E-2</v>
      </c>
      <c r="H29" s="64">
        <v>882</v>
      </c>
    </row>
    <row r="30" spans="2:8" ht="24" x14ac:dyDescent="0.25">
      <c r="B30" s="25" t="s">
        <v>312</v>
      </c>
      <c r="C30" s="10">
        <v>0.22448979591836735</v>
      </c>
      <c r="D30" s="10">
        <v>0.3458049886621315</v>
      </c>
      <c r="E30" s="10">
        <v>0.12018140589569161</v>
      </c>
      <c r="F30" s="10">
        <v>0.23015873015873015</v>
      </c>
      <c r="G30" s="11">
        <v>7.9365079365079361E-2</v>
      </c>
      <c r="H30" s="65">
        <v>882</v>
      </c>
    </row>
    <row r="31" spans="2:8" ht="24" x14ac:dyDescent="0.25">
      <c r="B31" s="6" t="s">
        <v>313</v>
      </c>
      <c r="C31" s="13">
        <v>0.2800453514739229</v>
      </c>
      <c r="D31" s="13">
        <v>0.50793650793650791</v>
      </c>
      <c r="E31" s="13">
        <v>7.4829931972789115E-2</v>
      </c>
      <c r="F31" s="13">
        <v>0.11678004535147392</v>
      </c>
      <c r="G31" s="14">
        <v>2.0408163265306121E-2</v>
      </c>
      <c r="H31" s="66">
        <v>882</v>
      </c>
    </row>
    <row r="35" spans="2:8" x14ac:dyDescent="0.25">
      <c r="B35" s="29" t="s">
        <v>400</v>
      </c>
    </row>
    <row r="37" spans="2:8" x14ac:dyDescent="0.25">
      <c r="B37" s="52"/>
      <c r="C37" s="54" t="s">
        <v>97</v>
      </c>
      <c r="D37" s="54" t="s">
        <v>98</v>
      </c>
      <c r="E37" s="54" t="s">
        <v>57</v>
      </c>
      <c r="F37" s="54" t="s">
        <v>99</v>
      </c>
      <c r="G37" s="53" t="s">
        <v>100</v>
      </c>
      <c r="H37" s="63" t="s">
        <v>1</v>
      </c>
    </row>
    <row r="38" spans="2:8" ht="36" x14ac:dyDescent="0.25">
      <c r="B38" s="3" t="s">
        <v>304</v>
      </c>
      <c r="C38" s="7">
        <v>0.25339925834363414</v>
      </c>
      <c r="D38" s="7">
        <v>0.60321384425216318</v>
      </c>
      <c r="E38" s="7">
        <v>0.10630407911001236</v>
      </c>
      <c r="F38" s="7">
        <v>2.843016069221261E-2</v>
      </c>
      <c r="G38" s="8">
        <v>8.65265760197775E-3</v>
      </c>
      <c r="H38" s="64">
        <v>809</v>
      </c>
    </row>
    <row r="39" spans="2:8" ht="24" x14ac:dyDescent="0.25">
      <c r="B39" s="3" t="s">
        <v>305</v>
      </c>
      <c r="C39" s="7">
        <v>0.29542645241038318</v>
      </c>
      <c r="D39" s="7">
        <v>0.53893695920889984</v>
      </c>
      <c r="E39" s="7">
        <v>5.6860321384425219E-2</v>
      </c>
      <c r="F39" s="7">
        <v>8.7762669962917178E-2</v>
      </c>
      <c r="G39" s="8">
        <v>2.1013597033374538E-2</v>
      </c>
      <c r="H39" s="64">
        <v>809</v>
      </c>
    </row>
    <row r="40" spans="2:8" ht="24" x14ac:dyDescent="0.25">
      <c r="B40" s="3" t="s">
        <v>306</v>
      </c>
      <c r="C40" s="7">
        <v>8.6526576019777507E-2</v>
      </c>
      <c r="D40" s="7">
        <v>0.29789864029666252</v>
      </c>
      <c r="E40" s="7">
        <v>0.13102595797280595</v>
      </c>
      <c r="F40" s="7">
        <v>0.42274412855377008</v>
      </c>
      <c r="G40" s="8">
        <v>6.1804697156983932E-2</v>
      </c>
      <c r="H40" s="64">
        <v>809</v>
      </c>
    </row>
    <row r="41" spans="2:8" x14ac:dyDescent="0.25">
      <c r="B41" s="3" t="s">
        <v>307</v>
      </c>
      <c r="C41" s="7">
        <v>6.3040791100123603E-2</v>
      </c>
      <c r="D41" s="7">
        <v>0.30655129789864027</v>
      </c>
      <c r="E41" s="7">
        <v>0.13597033374536466</v>
      </c>
      <c r="F41" s="7">
        <v>0.41903584672435107</v>
      </c>
      <c r="G41" s="8">
        <v>7.5401730531520397E-2</v>
      </c>
      <c r="H41" s="64">
        <v>809</v>
      </c>
    </row>
    <row r="42" spans="2:8" ht="24" x14ac:dyDescent="0.25">
      <c r="B42" s="3" t="s">
        <v>308</v>
      </c>
      <c r="C42" s="7">
        <v>6.5512978986402973E-2</v>
      </c>
      <c r="D42" s="7">
        <v>0.29171817058096416</v>
      </c>
      <c r="E42" s="7">
        <v>0.24721878862793573</v>
      </c>
      <c r="F42" s="7">
        <v>0.26081582200247216</v>
      </c>
      <c r="G42" s="8">
        <v>0.13473423980222496</v>
      </c>
      <c r="H42" s="64">
        <v>809</v>
      </c>
    </row>
    <row r="43" spans="2:8" ht="24" x14ac:dyDescent="0.25">
      <c r="B43" s="3" t="s">
        <v>309</v>
      </c>
      <c r="C43" s="7">
        <v>5.5624227441285541E-2</v>
      </c>
      <c r="D43" s="7">
        <v>0.25463535228677381</v>
      </c>
      <c r="E43" s="7">
        <v>0.14585908529048208</v>
      </c>
      <c r="F43" s="7">
        <v>0.43881334981458592</v>
      </c>
      <c r="G43" s="8">
        <v>0.10506798516687268</v>
      </c>
      <c r="H43" s="64">
        <v>809</v>
      </c>
    </row>
    <row r="44" spans="2:8" ht="24" x14ac:dyDescent="0.25">
      <c r="B44" s="3" t="s">
        <v>310</v>
      </c>
      <c r="C44" s="7">
        <v>0.48454882571075403</v>
      </c>
      <c r="D44" s="7">
        <v>0.45241038318912236</v>
      </c>
      <c r="E44" s="7">
        <v>3.7082818294190356E-2</v>
      </c>
      <c r="F44" s="7">
        <v>2.3485784919653894E-2</v>
      </c>
      <c r="G44" s="8">
        <v>2.472187886279357E-3</v>
      </c>
      <c r="H44" s="64">
        <v>809</v>
      </c>
    </row>
    <row r="45" spans="2:8" ht="24" x14ac:dyDescent="0.25">
      <c r="B45" s="3" t="s">
        <v>311</v>
      </c>
      <c r="C45" s="7">
        <v>0.19406674907292953</v>
      </c>
      <c r="D45" s="7">
        <v>0.48702101359703337</v>
      </c>
      <c r="E45" s="7">
        <v>9.6415327564894932E-2</v>
      </c>
      <c r="F45" s="7">
        <v>0.17552533992583436</v>
      </c>
      <c r="G45" s="8">
        <v>4.6971569839307788E-2</v>
      </c>
      <c r="H45" s="64">
        <v>809</v>
      </c>
    </row>
    <row r="46" spans="2:8" ht="24" x14ac:dyDescent="0.25">
      <c r="B46" s="25" t="s">
        <v>312</v>
      </c>
      <c r="C46" s="10">
        <v>0.12855377008652658</v>
      </c>
      <c r="D46" s="10">
        <v>0.3053152039555006</v>
      </c>
      <c r="E46" s="10">
        <v>0.17305315203955501</v>
      </c>
      <c r="F46" s="10">
        <v>0.29542645241038318</v>
      </c>
      <c r="G46" s="11">
        <v>9.7651421508034617E-2</v>
      </c>
      <c r="H46" s="65">
        <v>809</v>
      </c>
    </row>
    <row r="47" spans="2:8" ht="24" x14ac:dyDescent="0.25">
      <c r="B47" s="6" t="s">
        <v>313</v>
      </c>
      <c r="C47" s="13">
        <v>0.22496909765142151</v>
      </c>
      <c r="D47" s="13">
        <v>0.53522867737948088</v>
      </c>
      <c r="E47" s="13">
        <v>8.4054388133498151E-2</v>
      </c>
      <c r="F47" s="13">
        <v>0.12978986402966625</v>
      </c>
      <c r="G47" s="14">
        <v>2.595797280593325E-2</v>
      </c>
      <c r="H47" s="66">
        <v>809</v>
      </c>
    </row>
    <row r="51" spans="2:8" x14ac:dyDescent="0.25">
      <c r="B51" s="29" t="s">
        <v>401</v>
      </c>
    </row>
    <row r="53" spans="2:8" x14ac:dyDescent="0.25">
      <c r="B53" s="52"/>
      <c r="C53" s="54" t="s">
        <v>97</v>
      </c>
      <c r="D53" s="54" t="s">
        <v>98</v>
      </c>
      <c r="E53" s="54" t="s">
        <v>57</v>
      </c>
      <c r="F53" s="54" t="s">
        <v>99</v>
      </c>
      <c r="G53" s="53" t="s">
        <v>100</v>
      </c>
      <c r="H53" s="63" t="s">
        <v>1</v>
      </c>
    </row>
    <row r="54" spans="2:8" ht="36" x14ac:dyDescent="0.25">
      <c r="B54" s="3" t="s">
        <v>304</v>
      </c>
      <c r="C54" s="7">
        <v>0.25873221216041398</v>
      </c>
      <c r="D54" s="7">
        <v>0.6196636481241915</v>
      </c>
      <c r="E54" s="7">
        <v>8.2794307891332478E-2</v>
      </c>
      <c r="F54" s="7">
        <v>2.9754204398447608E-2</v>
      </c>
      <c r="G54" s="8">
        <v>9.0556274256144882E-3</v>
      </c>
      <c r="H54" s="64">
        <v>773</v>
      </c>
    </row>
    <row r="55" spans="2:8" ht="24" x14ac:dyDescent="0.25">
      <c r="B55" s="3" t="s">
        <v>305</v>
      </c>
      <c r="C55" s="7">
        <v>0.29883570504527812</v>
      </c>
      <c r="D55" s="7">
        <v>0.54980595084087969</v>
      </c>
      <c r="E55" s="7">
        <v>5.4333764553686936E-2</v>
      </c>
      <c r="F55" s="7">
        <v>8.7968952134540757E-2</v>
      </c>
      <c r="G55" s="8">
        <v>9.0556274256144882E-3</v>
      </c>
      <c r="H55" s="64">
        <v>773</v>
      </c>
    </row>
    <row r="56" spans="2:8" ht="24" x14ac:dyDescent="0.25">
      <c r="B56" s="3" t="s">
        <v>306</v>
      </c>
      <c r="C56" s="7">
        <v>3.7516170763260026E-2</v>
      </c>
      <c r="D56" s="7">
        <v>0.2056921086675291</v>
      </c>
      <c r="E56" s="7">
        <v>0.13195342820181113</v>
      </c>
      <c r="F56" s="7">
        <v>0.53686934023285904</v>
      </c>
      <c r="G56" s="8">
        <v>8.7968952134540757E-2</v>
      </c>
      <c r="H56" s="64">
        <v>773</v>
      </c>
    </row>
    <row r="57" spans="2:8" x14ac:dyDescent="0.25">
      <c r="B57" s="3" t="s">
        <v>307</v>
      </c>
      <c r="C57" s="7">
        <v>3.7516170763260026E-2</v>
      </c>
      <c r="D57" s="7">
        <v>0.2147477360931436</v>
      </c>
      <c r="E57" s="7">
        <v>0.13971539456662355</v>
      </c>
      <c r="F57" s="7">
        <v>0.51228978007761972</v>
      </c>
      <c r="G57" s="8">
        <v>9.5730918499353168E-2</v>
      </c>
      <c r="H57" s="64">
        <v>773</v>
      </c>
    </row>
    <row r="58" spans="2:8" ht="24" x14ac:dyDescent="0.25">
      <c r="B58" s="3" t="s">
        <v>308</v>
      </c>
      <c r="C58" s="7">
        <v>5.0452781371280724E-2</v>
      </c>
      <c r="D58" s="7">
        <v>0.2522639068564036</v>
      </c>
      <c r="E58" s="7">
        <v>0.23932729624838292</v>
      </c>
      <c r="F58" s="7">
        <v>0.29883570504527812</v>
      </c>
      <c r="G58" s="8">
        <v>0.1591203104786546</v>
      </c>
      <c r="H58" s="64">
        <v>773</v>
      </c>
    </row>
    <row r="59" spans="2:8" ht="24" x14ac:dyDescent="0.25">
      <c r="B59" s="3" t="s">
        <v>309</v>
      </c>
      <c r="C59" s="7">
        <v>4.3984476067270378E-2</v>
      </c>
      <c r="D59" s="7">
        <v>0.23156532988357051</v>
      </c>
      <c r="E59" s="7">
        <v>0.13842173350582149</v>
      </c>
      <c r="F59" s="7">
        <v>0.47865459249676584</v>
      </c>
      <c r="G59" s="8">
        <v>0.1073738680465718</v>
      </c>
      <c r="H59" s="64">
        <v>773</v>
      </c>
    </row>
    <row r="60" spans="2:8" ht="24" x14ac:dyDescent="0.25">
      <c r="B60" s="3" t="s">
        <v>310</v>
      </c>
      <c r="C60" s="7">
        <v>0.5394566623544631</v>
      </c>
      <c r="D60" s="7">
        <v>0.41655886157826649</v>
      </c>
      <c r="E60" s="7">
        <v>3.1047865459249677E-2</v>
      </c>
      <c r="F60" s="7">
        <v>1.2936610608020699E-2</v>
      </c>
      <c r="G60" s="8">
        <v>0</v>
      </c>
      <c r="H60" s="64">
        <v>773</v>
      </c>
    </row>
    <row r="61" spans="2:8" ht="24" x14ac:dyDescent="0.25">
      <c r="B61" s="3" t="s">
        <v>311</v>
      </c>
      <c r="C61" s="7">
        <v>0.18369987063389392</v>
      </c>
      <c r="D61" s="7">
        <v>0.42302716688227682</v>
      </c>
      <c r="E61" s="7">
        <v>9.1849935316946962E-2</v>
      </c>
      <c r="F61" s="7">
        <v>0.22639068564036222</v>
      </c>
      <c r="G61" s="8">
        <v>7.5032341526520052E-2</v>
      </c>
      <c r="H61" s="64">
        <v>773</v>
      </c>
    </row>
    <row r="62" spans="2:8" ht="24" x14ac:dyDescent="0.25">
      <c r="B62" s="25" t="s">
        <v>312</v>
      </c>
      <c r="C62" s="10">
        <v>0.16429495472186287</v>
      </c>
      <c r="D62" s="10">
        <v>0.34670116429495473</v>
      </c>
      <c r="E62" s="10">
        <v>0.14100905562742561</v>
      </c>
      <c r="F62" s="10">
        <v>0.25614489003880986</v>
      </c>
      <c r="G62" s="11">
        <v>9.1849935316946962E-2</v>
      </c>
      <c r="H62" s="65">
        <v>773</v>
      </c>
    </row>
    <row r="63" spans="2:8" ht="24" x14ac:dyDescent="0.25">
      <c r="B63" s="6" t="s">
        <v>313</v>
      </c>
      <c r="C63" s="13">
        <v>0.22897800776196636</v>
      </c>
      <c r="D63" s="13">
        <v>0.5304010349288486</v>
      </c>
      <c r="E63" s="13">
        <v>8.2794307891332478E-2</v>
      </c>
      <c r="F63" s="13">
        <v>0.13065976714100905</v>
      </c>
      <c r="G63" s="14">
        <v>2.7166882276843468E-2</v>
      </c>
      <c r="H63" s="66">
        <v>773</v>
      </c>
    </row>
  </sheetData>
  <pageMargins left="0.7" right="0.7" top="0.75" bottom="0.75" header="0.3" footer="0.3"/>
  <legacyDrawing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08205-EAC5-4D32-8925-E7AB91450327}">
  <sheetPr>
    <tabColor theme="8"/>
  </sheetPr>
  <dimension ref="B4:AA61"/>
  <sheetViews>
    <sheetView topLeftCell="A13" workbookViewId="0">
      <selection activeCell="B49" sqref="B49"/>
    </sheetView>
  </sheetViews>
  <sheetFormatPr defaultRowHeight="15" x14ac:dyDescent="0.25"/>
  <cols>
    <col min="2" max="2" width="31.75" customWidth="1"/>
    <col min="13" max="13" width="39.75" customWidth="1"/>
    <col min="24" max="24" width="31.75" customWidth="1"/>
    <col min="25" max="27" width="10.5" customWidth="1"/>
  </cols>
  <sheetData>
    <row r="4" spans="2:27" ht="13.9" x14ac:dyDescent="0.25">
      <c r="B4" s="18" t="s">
        <v>423</v>
      </c>
      <c r="M4" s="29" t="s">
        <v>397</v>
      </c>
    </row>
    <row r="6" spans="2:27" ht="22.9" x14ac:dyDescent="0.25">
      <c r="B6" s="52"/>
      <c r="C6" s="54" t="s">
        <v>97</v>
      </c>
      <c r="D6" s="54" t="s">
        <v>98</v>
      </c>
      <c r="E6" s="54" t="s">
        <v>57</v>
      </c>
      <c r="F6" s="53" t="s">
        <v>99</v>
      </c>
      <c r="G6" s="51" t="s">
        <v>100</v>
      </c>
      <c r="H6" s="26" t="s">
        <v>298</v>
      </c>
      <c r="I6" s="26" t="s">
        <v>299</v>
      </c>
      <c r="J6" s="26" t="s">
        <v>300</v>
      </c>
      <c r="K6" s="27" t="s">
        <v>301</v>
      </c>
      <c r="M6" s="52"/>
      <c r="N6" s="54" t="s">
        <v>97</v>
      </c>
      <c r="O6" s="54" t="s">
        <v>98</v>
      </c>
      <c r="P6" s="54" t="s">
        <v>57</v>
      </c>
      <c r="Q6" s="54" t="s">
        <v>99</v>
      </c>
      <c r="R6" s="53" t="s">
        <v>100</v>
      </c>
      <c r="S6" s="26" t="s">
        <v>298</v>
      </c>
      <c r="T6" s="26" t="s">
        <v>299</v>
      </c>
      <c r="U6" s="26" t="s">
        <v>300</v>
      </c>
      <c r="V6" s="27" t="s">
        <v>301</v>
      </c>
      <c r="X6" s="56"/>
      <c r="Y6" s="48" t="s">
        <v>2</v>
      </c>
      <c r="Z6" s="48" t="s">
        <v>397</v>
      </c>
      <c r="AA6" s="48" t="s">
        <v>408</v>
      </c>
    </row>
    <row r="7" spans="2:27" ht="34.15" x14ac:dyDescent="0.25">
      <c r="B7" s="3" t="s">
        <v>304</v>
      </c>
      <c r="C7" s="7">
        <v>0.1875</v>
      </c>
      <c r="D7" s="7">
        <v>0.6517857142857143</v>
      </c>
      <c r="E7" s="7">
        <v>0.10119047619047619</v>
      </c>
      <c r="F7" s="8">
        <v>4.4642857142857144E-2</v>
      </c>
      <c r="G7" s="9">
        <v>1.488095238095238E-2</v>
      </c>
      <c r="H7" s="55">
        <v>0.8392857142857143</v>
      </c>
      <c r="I7" s="55">
        <v>0.10119047619047619</v>
      </c>
      <c r="J7" s="55">
        <v>5.9523809523809521E-2</v>
      </c>
      <c r="K7" s="55">
        <v>0.77976190476190477</v>
      </c>
      <c r="M7" s="3" t="s">
        <v>304</v>
      </c>
      <c r="N7" s="7">
        <v>0.34340659340659341</v>
      </c>
      <c r="O7" s="7">
        <v>0.55082417582417587</v>
      </c>
      <c r="P7" s="7">
        <v>8.2417582417582416E-2</v>
      </c>
      <c r="Q7" s="7">
        <v>2.0604395604395604E-2</v>
      </c>
      <c r="R7" s="8">
        <v>2.7472527472527475E-3</v>
      </c>
      <c r="S7" s="55">
        <v>0.89423076923076927</v>
      </c>
      <c r="T7" s="55">
        <v>8.2417582417582416E-2</v>
      </c>
      <c r="U7" s="55">
        <v>2.3351648351648352E-2</v>
      </c>
      <c r="V7" s="55">
        <v>0.87087912087912089</v>
      </c>
      <c r="X7" s="38" t="s">
        <v>304</v>
      </c>
      <c r="Y7" s="58">
        <v>0.77976190476190477</v>
      </c>
      <c r="Z7" s="58">
        <v>0.87087912087912089</v>
      </c>
      <c r="AA7" s="77">
        <f>Y7-Z7</f>
        <v>-9.1117216117216127E-2</v>
      </c>
    </row>
    <row r="8" spans="2:27" ht="24" x14ac:dyDescent="0.25">
      <c r="B8" s="3" t="s">
        <v>305</v>
      </c>
      <c r="C8" s="7">
        <v>0.35714285714285715</v>
      </c>
      <c r="D8" s="7">
        <v>0.5267857142857143</v>
      </c>
      <c r="E8" s="7">
        <v>3.273809523809524E-2</v>
      </c>
      <c r="F8" s="8">
        <v>8.3333333333333329E-2</v>
      </c>
      <c r="G8" s="9">
        <v>0</v>
      </c>
      <c r="H8" s="55">
        <v>0.8839285714285714</v>
      </c>
      <c r="I8" s="55">
        <v>3.273809523809524E-2</v>
      </c>
      <c r="J8" s="55">
        <v>8.3333333333333329E-2</v>
      </c>
      <c r="K8" s="55">
        <v>0.80059523809523803</v>
      </c>
      <c r="M8" s="3" t="s">
        <v>305</v>
      </c>
      <c r="N8" s="7">
        <v>0.27884615384615385</v>
      </c>
      <c r="O8" s="7">
        <v>0.53021978021978022</v>
      </c>
      <c r="P8" s="7">
        <v>6.8681318681318687E-2</v>
      </c>
      <c r="Q8" s="7">
        <v>9.6153846153846159E-2</v>
      </c>
      <c r="R8" s="8">
        <v>2.60989010989011E-2</v>
      </c>
      <c r="S8" s="55">
        <v>0.80906593406593408</v>
      </c>
      <c r="T8" s="55">
        <v>6.8681318681318687E-2</v>
      </c>
      <c r="U8" s="55">
        <v>0.12225274725274726</v>
      </c>
      <c r="V8" s="55">
        <v>0.68681318681318682</v>
      </c>
      <c r="X8" s="38" t="s">
        <v>305</v>
      </c>
      <c r="Y8" s="58">
        <v>0.80059523809523803</v>
      </c>
      <c r="Z8" s="58">
        <v>0.68681318681318682</v>
      </c>
      <c r="AA8" s="77">
        <f t="shared" ref="AA8:AA16" si="0">Y8-Z8</f>
        <v>0.11378205128205121</v>
      </c>
    </row>
    <row r="9" spans="2:27" ht="13.9" x14ac:dyDescent="0.25">
      <c r="B9" s="3" t="s">
        <v>306</v>
      </c>
      <c r="C9" s="7">
        <v>3.5714285714285712E-2</v>
      </c>
      <c r="D9" s="7">
        <v>0.14880952380952381</v>
      </c>
      <c r="E9" s="7">
        <v>0.10416666666666667</v>
      </c>
      <c r="F9" s="8">
        <v>0.5982142857142857</v>
      </c>
      <c r="G9" s="9">
        <v>0.1130952380952381</v>
      </c>
      <c r="H9" s="55">
        <v>0.18452380952380953</v>
      </c>
      <c r="I9" s="55">
        <v>0.10416666666666667</v>
      </c>
      <c r="J9" s="55">
        <v>0.71130952380952384</v>
      </c>
      <c r="K9" s="55">
        <v>-0.5267857142857143</v>
      </c>
      <c r="M9" s="3" t="s">
        <v>306</v>
      </c>
      <c r="N9" s="7">
        <v>9.2032967032967039E-2</v>
      </c>
      <c r="O9" s="7">
        <v>0.32005494505494503</v>
      </c>
      <c r="P9" s="7">
        <v>0.13461538461538461</v>
      </c>
      <c r="Q9" s="7">
        <v>0.40384615384615385</v>
      </c>
      <c r="R9" s="8">
        <v>4.9450549450549448E-2</v>
      </c>
      <c r="S9" s="55">
        <v>0.41208791208791207</v>
      </c>
      <c r="T9" s="55">
        <v>0.13461538461538461</v>
      </c>
      <c r="U9" s="55">
        <v>0.4532967032967033</v>
      </c>
      <c r="V9" s="55">
        <v>-4.1208791208791229E-2</v>
      </c>
      <c r="X9" s="38" t="s">
        <v>306</v>
      </c>
      <c r="Y9" s="58">
        <v>-0.5267857142857143</v>
      </c>
      <c r="Z9" s="58">
        <v>-4.1208791208791229E-2</v>
      </c>
      <c r="AA9" s="77">
        <f t="shared" si="0"/>
        <v>-0.48557692307692307</v>
      </c>
    </row>
    <row r="10" spans="2:27" ht="13.9" x14ac:dyDescent="0.25">
      <c r="B10" s="3" t="s">
        <v>307</v>
      </c>
      <c r="C10" s="7">
        <v>2.6785714285714284E-2</v>
      </c>
      <c r="D10" s="7">
        <v>0.14285714285714285</v>
      </c>
      <c r="E10" s="7">
        <v>0.12202380952380952</v>
      </c>
      <c r="F10" s="8">
        <v>0.55952380952380953</v>
      </c>
      <c r="G10" s="9">
        <v>0.14880952380952381</v>
      </c>
      <c r="H10" s="55">
        <v>0.16964285714285712</v>
      </c>
      <c r="I10" s="55">
        <v>0.12202380952380952</v>
      </c>
      <c r="J10" s="55">
        <v>0.70833333333333337</v>
      </c>
      <c r="K10" s="55">
        <v>-0.53869047619047628</v>
      </c>
      <c r="M10" s="3" t="s">
        <v>307</v>
      </c>
      <c r="N10" s="7">
        <v>7.2802197802197807E-2</v>
      </c>
      <c r="O10" s="7">
        <v>0.35302197802197804</v>
      </c>
      <c r="P10" s="7">
        <v>0.1304945054945055</v>
      </c>
      <c r="Q10" s="7">
        <v>0.39972527472527475</v>
      </c>
      <c r="R10" s="8">
        <v>4.3956043956043959E-2</v>
      </c>
      <c r="S10" s="55">
        <v>0.42582417582417587</v>
      </c>
      <c r="T10" s="55">
        <v>0.1304945054945055</v>
      </c>
      <c r="U10" s="55">
        <v>0.44368131868131871</v>
      </c>
      <c r="V10" s="55">
        <v>-1.7857142857142849E-2</v>
      </c>
      <c r="X10" s="38" t="s">
        <v>307</v>
      </c>
      <c r="Y10" s="58">
        <v>-0.53869047619047628</v>
      </c>
      <c r="Z10" s="58">
        <v>-1.7857142857142849E-2</v>
      </c>
      <c r="AA10" s="77">
        <f t="shared" si="0"/>
        <v>-0.52083333333333348</v>
      </c>
    </row>
    <row r="11" spans="2:27" ht="22.9" x14ac:dyDescent="0.25">
      <c r="B11" s="3" t="s">
        <v>308</v>
      </c>
      <c r="C11" s="7">
        <v>4.1666666666666664E-2</v>
      </c>
      <c r="D11" s="7">
        <v>0.24107142857142858</v>
      </c>
      <c r="E11" s="7">
        <v>0.26488095238095238</v>
      </c>
      <c r="F11" s="8">
        <v>0.28869047619047616</v>
      </c>
      <c r="G11" s="9">
        <v>0.16369047619047619</v>
      </c>
      <c r="H11" s="55">
        <v>0.28273809523809523</v>
      </c>
      <c r="I11" s="55">
        <v>0.26488095238095238</v>
      </c>
      <c r="J11" s="55">
        <v>0.45238095238095233</v>
      </c>
      <c r="K11" s="55">
        <v>-0.1696428571428571</v>
      </c>
      <c r="M11" s="3" t="s">
        <v>308</v>
      </c>
      <c r="N11" s="7">
        <v>7.5549450549450545E-2</v>
      </c>
      <c r="O11" s="7">
        <v>0.2925824175824176</v>
      </c>
      <c r="P11" s="7">
        <v>0.21016483516483517</v>
      </c>
      <c r="Q11" s="7">
        <v>0.26785714285714285</v>
      </c>
      <c r="R11" s="8">
        <v>0.15384615384615385</v>
      </c>
      <c r="S11" s="55">
        <v>0.36813186813186816</v>
      </c>
      <c r="T11" s="55">
        <v>0.21016483516483517</v>
      </c>
      <c r="U11" s="55">
        <v>0.4217032967032967</v>
      </c>
      <c r="V11" s="55">
        <v>-5.3571428571428548E-2</v>
      </c>
      <c r="X11" s="38" t="s">
        <v>308</v>
      </c>
      <c r="Y11" s="58">
        <v>-0.1696428571428571</v>
      </c>
      <c r="Z11" s="58">
        <v>-5.3571428571428548E-2</v>
      </c>
      <c r="AA11" s="77">
        <f t="shared" si="0"/>
        <v>-0.11607142857142855</v>
      </c>
    </row>
    <row r="12" spans="2:27" ht="22.9" x14ac:dyDescent="0.25">
      <c r="B12" s="3" t="s">
        <v>309</v>
      </c>
      <c r="C12" s="7">
        <v>1.1904761904761904E-2</v>
      </c>
      <c r="D12" s="7">
        <v>0.13988095238095238</v>
      </c>
      <c r="E12" s="7">
        <v>0.11011904761904762</v>
      </c>
      <c r="F12" s="8">
        <v>0.56547619047619047</v>
      </c>
      <c r="G12" s="9">
        <v>0.17261904761904762</v>
      </c>
      <c r="H12" s="55">
        <v>0.1517857142857143</v>
      </c>
      <c r="I12" s="55">
        <v>0.11011904761904762</v>
      </c>
      <c r="J12" s="55">
        <v>0.73809523809523814</v>
      </c>
      <c r="K12" s="55">
        <v>-0.58630952380952384</v>
      </c>
      <c r="M12" s="3" t="s">
        <v>309</v>
      </c>
      <c r="N12" s="7">
        <v>9.0659340659340656E-2</v>
      </c>
      <c r="O12" s="7">
        <v>0.33516483516483514</v>
      </c>
      <c r="P12" s="7">
        <v>0.15521978021978022</v>
      </c>
      <c r="Q12" s="7">
        <v>0.36126373626373626</v>
      </c>
      <c r="R12" s="8">
        <v>5.7692307692307696E-2</v>
      </c>
      <c r="S12" s="55">
        <v>0.42582417582417581</v>
      </c>
      <c r="T12" s="55">
        <v>0.15521978021978022</v>
      </c>
      <c r="U12" s="55">
        <v>0.41895604395604397</v>
      </c>
      <c r="V12" s="55">
        <v>6.8681318681318437E-3</v>
      </c>
      <c r="X12" s="38" t="s">
        <v>309</v>
      </c>
      <c r="Y12" s="58">
        <v>-0.58630952380952384</v>
      </c>
      <c r="Z12" s="58">
        <v>6.8681318681318437E-3</v>
      </c>
      <c r="AA12" s="77">
        <f t="shared" si="0"/>
        <v>-0.59317765567765568</v>
      </c>
    </row>
    <row r="13" spans="2:27" ht="22.9" x14ac:dyDescent="0.25">
      <c r="B13" s="3" t="s">
        <v>310</v>
      </c>
      <c r="C13" s="7">
        <v>0.4732142857142857</v>
      </c>
      <c r="D13" s="7">
        <v>0.48214285714285715</v>
      </c>
      <c r="E13" s="7">
        <v>2.6785714285714284E-2</v>
      </c>
      <c r="F13" s="8">
        <v>1.7857142857142856E-2</v>
      </c>
      <c r="G13" s="9">
        <v>0</v>
      </c>
      <c r="H13" s="55">
        <v>0.95535714285714279</v>
      </c>
      <c r="I13" s="55">
        <v>2.6785714285714284E-2</v>
      </c>
      <c r="J13" s="55">
        <v>1.7857142857142856E-2</v>
      </c>
      <c r="K13" s="55">
        <v>0.93749999999999989</v>
      </c>
      <c r="M13" s="3" t="s">
        <v>310</v>
      </c>
      <c r="N13" s="7">
        <v>0.57005494505494503</v>
      </c>
      <c r="O13" s="7">
        <v>0.375</v>
      </c>
      <c r="P13" s="7">
        <v>3.2967032967032968E-2</v>
      </c>
      <c r="Q13" s="7">
        <v>1.9230769230769232E-2</v>
      </c>
      <c r="R13" s="8">
        <v>2.7472527472527475E-3</v>
      </c>
      <c r="S13" s="55">
        <v>0.94505494505494503</v>
      </c>
      <c r="T13" s="55">
        <v>3.2967032967032968E-2</v>
      </c>
      <c r="U13" s="55">
        <v>2.197802197802198E-2</v>
      </c>
      <c r="V13" s="55">
        <v>0.92307692307692302</v>
      </c>
      <c r="X13" s="38" t="s">
        <v>310</v>
      </c>
      <c r="Y13" s="58">
        <v>0.93749999999999989</v>
      </c>
      <c r="Z13" s="58">
        <v>0.92307692307692302</v>
      </c>
      <c r="AA13" s="77">
        <f t="shared" si="0"/>
        <v>1.4423076923076872E-2</v>
      </c>
    </row>
    <row r="14" spans="2:27" ht="24" x14ac:dyDescent="0.25">
      <c r="B14" s="3" t="s">
        <v>311</v>
      </c>
      <c r="C14" s="7">
        <v>0.30952380952380953</v>
      </c>
      <c r="D14" s="7">
        <v>0.49107142857142855</v>
      </c>
      <c r="E14" s="7">
        <v>7.1428571428571425E-2</v>
      </c>
      <c r="F14" s="8">
        <v>0.10119047619047619</v>
      </c>
      <c r="G14" s="9">
        <v>2.6785714285714284E-2</v>
      </c>
      <c r="H14" s="55">
        <v>0.80059523809523814</v>
      </c>
      <c r="I14" s="55">
        <v>7.1428571428571425E-2</v>
      </c>
      <c r="J14" s="55">
        <v>0.12797619047619047</v>
      </c>
      <c r="K14" s="55">
        <v>0.67261904761904767</v>
      </c>
      <c r="M14" s="3" t="s">
        <v>311</v>
      </c>
      <c r="N14" s="7">
        <v>8.3791208791208785E-2</v>
      </c>
      <c r="O14" s="7">
        <v>0.38873626373626374</v>
      </c>
      <c r="P14" s="7">
        <v>0.10027472527472528</v>
      </c>
      <c r="Q14" s="7">
        <v>0.32142857142857145</v>
      </c>
      <c r="R14" s="8">
        <v>0.10576923076923077</v>
      </c>
      <c r="S14" s="55">
        <v>0.47252747252747251</v>
      </c>
      <c r="T14" s="55">
        <v>0.10027472527472528</v>
      </c>
      <c r="U14" s="55">
        <v>0.42719780219780223</v>
      </c>
      <c r="V14" s="55">
        <v>4.532967032967028E-2</v>
      </c>
      <c r="X14" s="38" t="s">
        <v>311</v>
      </c>
      <c r="Y14" s="58">
        <v>0.67261904761904767</v>
      </c>
      <c r="Z14" s="58">
        <v>4.532967032967028E-2</v>
      </c>
      <c r="AA14" s="77">
        <f t="shared" si="0"/>
        <v>0.62728937728937739</v>
      </c>
    </row>
    <row r="15" spans="2:27" ht="22.9" x14ac:dyDescent="0.25">
      <c r="B15" s="25" t="s">
        <v>312</v>
      </c>
      <c r="C15" s="10">
        <v>5.6547619047619048E-2</v>
      </c>
      <c r="D15" s="10">
        <v>0.19047619047619047</v>
      </c>
      <c r="E15" s="10">
        <v>0.15773809523809523</v>
      </c>
      <c r="F15" s="11">
        <v>0.41666666666666669</v>
      </c>
      <c r="G15" s="12">
        <v>0.17857142857142858</v>
      </c>
      <c r="H15" s="55">
        <v>0.24702380952380951</v>
      </c>
      <c r="I15" s="55">
        <v>0.15773809523809523</v>
      </c>
      <c r="J15" s="55">
        <v>0.59523809523809523</v>
      </c>
      <c r="K15" s="55">
        <v>-0.3482142857142857</v>
      </c>
      <c r="M15" s="25" t="s">
        <v>312</v>
      </c>
      <c r="N15" s="10">
        <v>0.25549450549450547</v>
      </c>
      <c r="O15" s="10">
        <v>0.43131868131868134</v>
      </c>
      <c r="P15" s="10">
        <v>0.13461538461538461</v>
      </c>
      <c r="Q15" s="10">
        <v>0.15109890109890109</v>
      </c>
      <c r="R15" s="11">
        <v>2.7472527472527472E-2</v>
      </c>
      <c r="S15" s="55">
        <v>0.68681318681318682</v>
      </c>
      <c r="T15" s="55">
        <v>0.13461538461538461</v>
      </c>
      <c r="U15" s="55">
        <v>0.17857142857142855</v>
      </c>
      <c r="V15" s="55">
        <v>0.50824175824175821</v>
      </c>
      <c r="X15" s="38" t="s">
        <v>312</v>
      </c>
      <c r="Y15" s="58">
        <v>-0.3482142857142857</v>
      </c>
      <c r="Z15" s="58">
        <v>0.50824175824175821</v>
      </c>
      <c r="AA15" s="77">
        <f t="shared" si="0"/>
        <v>-0.85645604395604391</v>
      </c>
    </row>
    <row r="16" spans="2:27" ht="22.9" x14ac:dyDescent="0.25">
      <c r="B16" s="6" t="s">
        <v>313</v>
      </c>
      <c r="C16" s="13">
        <v>0.17261904761904762</v>
      </c>
      <c r="D16" s="13">
        <v>0.52083333333333337</v>
      </c>
      <c r="E16" s="13">
        <v>8.9285714285714288E-2</v>
      </c>
      <c r="F16" s="14">
        <v>0.16964285714285715</v>
      </c>
      <c r="G16" s="15">
        <v>4.7619047619047616E-2</v>
      </c>
      <c r="H16" s="55">
        <v>0.69345238095238093</v>
      </c>
      <c r="I16" s="55">
        <v>8.9285714285714288E-2</v>
      </c>
      <c r="J16" s="55">
        <v>0.21726190476190477</v>
      </c>
      <c r="K16" s="55">
        <v>0.47619047619047616</v>
      </c>
      <c r="M16" s="6" t="s">
        <v>313</v>
      </c>
      <c r="N16" s="13">
        <v>0.2967032967032967</v>
      </c>
      <c r="O16" s="13">
        <v>0.52609890109890112</v>
      </c>
      <c r="P16" s="13">
        <v>7.4175824175824176E-2</v>
      </c>
      <c r="Q16" s="13">
        <v>9.4780219780219777E-2</v>
      </c>
      <c r="R16" s="14">
        <v>8.241758241758242E-3</v>
      </c>
      <c r="S16" s="55">
        <v>0.82280219780219777</v>
      </c>
      <c r="T16" s="55">
        <v>7.4175824175824176E-2</v>
      </c>
      <c r="U16" s="55">
        <v>0.10302197802197802</v>
      </c>
      <c r="V16" s="55">
        <v>0.71978021978021978</v>
      </c>
      <c r="X16" s="38" t="s">
        <v>313</v>
      </c>
      <c r="Y16" s="58">
        <v>0.47619047619047616</v>
      </c>
      <c r="Z16" s="58">
        <v>0.71978021978021978</v>
      </c>
      <c r="AA16" s="77">
        <f t="shared" si="0"/>
        <v>-0.24358974358974361</v>
      </c>
    </row>
    <row r="19" spans="2:27" ht="13.9" x14ac:dyDescent="0.25">
      <c r="B19" s="18" t="s">
        <v>362</v>
      </c>
      <c r="M19" s="29" t="s">
        <v>399</v>
      </c>
    </row>
    <row r="21" spans="2:27" ht="22.9" x14ac:dyDescent="0.25">
      <c r="B21" s="52"/>
      <c r="C21" s="54" t="s">
        <v>97</v>
      </c>
      <c r="D21" s="54" t="s">
        <v>98</v>
      </c>
      <c r="E21" s="54" t="s">
        <v>57</v>
      </c>
      <c r="F21" s="53" t="s">
        <v>99</v>
      </c>
      <c r="G21" s="51" t="s">
        <v>100</v>
      </c>
      <c r="H21" s="26" t="s">
        <v>298</v>
      </c>
      <c r="I21" s="26" t="s">
        <v>299</v>
      </c>
      <c r="J21" s="26" t="s">
        <v>300</v>
      </c>
      <c r="K21" s="27" t="s">
        <v>301</v>
      </c>
      <c r="M21" s="52"/>
      <c r="N21" s="54" t="s">
        <v>97</v>
      </c>
      <c r="O21" s="54" t="s">
        <v>98</v>
      </c>
      <c r="P21" s="54" t="s">
        <v>57</v>
      </c>
      <c r="Q21" s="54" t="s">
        <v>99</v>
      </c>
      <c r="R21" s="53" t="s">
        <v>100</v>
      </c>
      <c r="S21" s="26" t="s">
        <v>298</v>
      </c>
      <c r="T21" s="26" t="s">
        <v>299</v>
      </c>
      <c r="U21" s="26" t="s">
        <v>300</v>
      </c>
      <c r="V21" s="27" t="s">
        <v>301</v>
      </c>
      <c r="X21" s="56"/>
      <c r="Y21" s="48" t="s">
        <v>3</v>
      </c>
      <c r="Z21" s="48" t="s">
        <v>399</v>
      </c>
      <c r="AA21" s="48" t="s">
        <v>408</v>
      </c>
    </row>
    <row r="22" spans="2:27" ht="34.15" x14ac:dyDescent="0.25">
      <c r="B22" s="3" t="s">
        <v>304</v>
      </c>
      <c r="C22" s="7">
        <v>0.15934065934065933</v>
      </c>
      <c r="D22" s="7">
        <v>0.70329670329670335</v>
      </c>
      <c r="E22" s="7">
        <v>0.12087912087912088</v>
      </c>
      <c r="F22" s="8">
        <v>5.4945054945054949E-3</v>
      </c>
      <c r="G22" s="9">
        <v>1.098901098901099E-2</v>
      </c>
      <c r="H22" s="55">
        <v>0.86263736263736268</v>
      </c>
      <c r="I22" s="55">
        <v>0.12087912087912088</v>
      </c>
      <c r="J22" s="55">
        <v>1.6483516483516484E-2</v>
      </c>
      <c r="K22" s="55">
        <v>0.84615384615384615</v>
      </c>
      <c r="M22" s="3" t="s">
        <v>304</v>
      </c>
      <c r="N22" s="7">
        <v>0.32199546485260772</v>
      </c>
      <c r="O22" s="7">
        <v>0.55782312925170063</v>
      </c>
      <c r="P22" s="7">
        <v>8.1632653061224483E-2</v>
      </c>
      <c r="Q22" s="7">
        <v>3.2879818594104306E-2</v>
      </c>
      <c r="R22" s="8">
        <v>5.6689342403628117E-3</v>
      </c>
      <c r="S22" s="55">
        <v>0.8798185941043084</v>
      </c>
      <c r="T22" s="55">
        <v>8.1632653061224483E-2</v>
      </c>
      <c r="U22" s="55">
        <v>3.8548752834467119E-2</v>
      </c>
      <c r="V22" s="55">
        <v>0.84126984126984128</v>
      </c>
      <c r="X22" s="38" t="s">
        <v>304</v>
      </c>
      <c r="Y22" s="58">
        <v>0.84615384615384615</v>
      </c>
      <c r="Z22" s="58">
        <v>0.84126984126984128</v>
      </c>
      <c r="AA22" s="77">
        <f>Y22-Z22</f>
        <v>4.8840048840048667E-3</v>
      </c>
    </row>
    <row r="23" spans="2:27" ht="24" x14ac:dyDescent="0.25">
      <c r="B23" s="3" t="s">
        <v>305</v>
      </c>
      <c r="C23" s="7">
        <v>0.14835164835164835</v>
      </c>
      <c r="D23" s="7">
        <v>0.6648351648351648</v>
      </c>
      <c r="E23" s="7">
        <v>8.7912087912087919E-2</v>
      </c>
      <c r="F23" s="8">
        <v>7.1428571428571425E-2</v>
      </c>
      <c r="G23" s="9">
        <v>2.7472527472527472E-2</v>
      </c>
      <c r="H23" s="55">
        <v>0.81318681318681318</v>
      </c>
      <c r="I23" s="55">
        <v>8.7912087912087919E-2</v>
      </c>
      <c r="J23" s="55">
        <v>9.8901098901098897E-2</v>
      </c>
      <c r="K23" s="55">
        <v>0.7142857142857143</v>
      </c>
      <c r="M23" s="3" t="s">
        <v>305</v>
      </c>
      <c r="N23" s="7">
        <v>0.33560090702947848</v>
      </c>
      <c r="O23" s="7">
        <v>0.50113378684807253</v>
      </c>
      <c r="P23" s="7">
        <v>5.1020408163265307E-2</v>
      </c>
      <c r="Q23" s="7">
        <v>9.6371882086167801E-2</v>
      </c>
      <c r="R23" s="8">
        <v>1.5873015873015872E-2</v>
      </c>
      <c r="S23" s="55">
        <v>0.83673469387755106</v>
      </c>
      <c r="T23" s="55">
        <v>5.1020408163265307E-2</v>
      </c>
      <c r="U23" s="55">
        <v>0.11224489795918367</v>
      </c>
      <c r="V23" s="55">
        <v>0.72448979591836737</v>
      </c>
      <c r="X23" s="38" t="s">
        <v>305</v>
      </c>
      <c r="Y23" s="58">
        <v>0.7142857142857143</v>
      </c>
      <c r="Z23" s="58">
        <v>0.72448979591836737</v>
      </c>
      <c r="AA23" s="77">
        <f t="shared" ref="AA23:AA31" si="1">Y23-Z23</f>
        <v>-1.0204081632653073E-2</v>
      </c>
    </row>
    <row r="24" spans="2:27" ht="13.9" x14ac:dyDescent="0.25">
      <c r="B24" s="3" t="s">
        <v>306</v>
      </c>
      <c r="C24" s="7">
        <v>4.3956043956043959E-2</v>
      </c>
      <c r="D24" s="7">
        <v>0.36813186813186816</v>
      </c>
      <c r="E24" s="7">
        <v>0.21978021978021978</v>
      </c>
      <c r="F24" s="8">
        <v>0.33516483516483514</v>
      </c>
      <c r="G24" s="9">
        <v>3.2967032967032968E-2</v>
      </c>
      <c r="H24" s="55">
        <v>0.41208791208791212</v>
      </c>
      <c r="I24" s="55">
        <v>0.21978021978021978</v>
      </c>
      <c r="J24" s="55">
        <v>0.3681318681318681</v>
      </c>
      <c r="K24" s="55">
        <v>4.3956043956044022E-2</v>
      </c>
      <c r="M24" s="3" t="s">
        <v>306</v>
      </c>
      <c r="N24" s="7">
        <v>8.0498866213151929E-2</v>
      </c>
      <c r="O24" s="7">
        <v>0.24489795918367346</v>
      </c>
      <c r="P24" s="7">
        <v>0.10544217687074831</v>
      </c>
      <c r="Q24" s="7">
        <v>0.49206349206349204</v>
      </c>
      <c r="R24" s="8">
        <v>7.7097505668934238E-2</v>
      </c>
      <c r="S24" s="55">
        <v>0.32539682539682541</v>
      </c>
      <c r="T24" s="55">
        <v>0.10544217687074831</v>
      </c>
      <c r="U24" s="55">
        <v>0.56916099773242623</v>
      </c>
      <c r="V24" s="55">
        <v>-0.24376417233560083</v>
      </c>
      <c r="X24" s="38" t="s">
        <v>306</v>
      </c>
      <c r="Y24" s="58">
        <v>4.3956043956044022E-2</v>
      </c>
      <c r="Z24" s="58">
        <v>-0.24376417233560083</v>
      </c>
      <c r="AA24" s="77">
        <f t="shared" si="1"/>
        <v>0.28772021629164485</v>
      </c>
    </row>
    <row r="25" spans="2:27" ht="13.9" x14ac:dyDescent="0.25">
      <c r="B25" s="3" t="s">
        <v>307</v>
      </c>
      <c r="C25" s="7">
        <v>4.9450549450549448E-2</v>
      </c>
      <c r="D25" s="7">
        <v>0.33516483516483514</v>
      </c>
      <c r="E25" s="7">
        <v>0.22527472527472528</v>
      </c>
      <c r="F25" s="8">
        <v>0.37362637362637363</v>
      </c>
      <c r="G25" s="9">
        <v>1.6483516483516484E-2</v>
      </c>
      <c r="H25" s="55">
        <v>0.38461538461538458</v>
      </c>
      <c r="I25" s="55">
        <v>0.22527472527472528</v>
      </c>
      <c r="J25" s="55">
        <v>0.39010989010989011</v>
      </c>
      <c r="K25" s="55">
        <v>-5.4945054945055305E-3</v>
      </c>
      <c r="M25" s="3" t="s">
        <v>307</v>
      </c>
      <c r="N25" s="7">
        <v>6.0090702947845805E-2</v>
      </c>
      <c r="O25" s="7">
        <v>0.27664399092970521</v>
      </c>
      <c r="P25" s="7">
        <v>0.10770975056689343</v>
      </c>
      <c r="Q25" s="7">
        <v>0.46598639455782315</v>
      </c>
      <c r="R25" s="8">
        <v>8.9569160997732433E-2</v>
      </c>
      <c r="S25" s="55">
        <v>0.33673469387755101</v>
      </c>
      <c r="T25" s="55">
        <v>0.10770975056689343</v>
      </c>
      <c r="U25" s="55">
        <v>0.55555555555555558</v>
      </c>
      <c r="V25" s="55">
        <v>-0.21882086167800457</v>
      </c>
      <c r="X25" s="38" t="s">
        <v>307</v>
      </c>
      <c r="Y25" s="58">
        <v>-5.4945054945055305E-3</v>
      </c>
      <c r="Z25" s="58">
        <v>-0.21882086167800457</v>
      </c>
      <c r="AA25" s="77">
        <f t="shared" si="1"/>
        <v>0.21332635618349904</v>
      </c>
    </row>
    <row r="26" spans="2:27" ht="22.9" x14ac:dyDescent="0.25">
      <c r="B26" s="3" t="s">
        <v>308</v>
      </c>
      <c r="C26" s="7">
        <v>4.9450549450549448E-2</v>
      </c>
      <c r="D26" s="7">
        <v>0.30769230769230771</v>
      </c>
      <c r="E26" s="7">
        <v>0.2967032967032967</v>
      </c>
      <c r="F26" s="8">
        <v>0.29120879120879123</v>
      </c>
      <c r="G26" s="9">
        <v>5.4945054945054944E-2</v>
      </c>
      <c r="H26" s="55">
        <v>0.35714285714285715</v>
      </c>
      <c r="I26" s="55">
        <v>0.2967032967032967</v>
      </c>
      <c r="J26" s="55">
        <v>0.34615384615384615</v>
      </c>
      <c r="K26" s="55">
        <v>1.0989010989011005E-2</v>
      </c>
      <c r="M26" s="3" t="s">
        <v>308</v>
      </c>
      <c r="N26" s="7">
        <v>6.8027210884353748E-2</v>
      </c>
      <c r="O26" s="7">
        <v>0.26984126984126983</v>
      </c>
      <c r="P26" s="7">
        <v>0.21315192743764172</v>
      </c>
      <c r="Q26" s="7">
        <v>0.27097505668934241</v>
      </c>
      <c r="R26" s="8">
        <v>0.17800453514739228</v>
      </c>
      <c r="S26" s="55">
        <v>0.33786848072562359</v>
      </c>
      <c r="T26" s="55">
        <v>0.21315192743764172</v>
      </c>
      <c r="U26" s="55">
        <v>0.44897959183673469</v>
      </c>
      <c r="V26" s="55">
        <v>-0.1111111111111111</v>
      </c>
      <c r="X26" s="38" t="s">
        <v>308</v>
      </c>
      <c r="Y26" s="58">
        <v>1.0989010989011005E-2</v>
      </c>
      <c r="Z26" s="58">
        <v>-0.1111111111111111</v>
      </c>
      <c r="AA26" s="77">
        <f t="shared" si="1"/>
        <v>0.12210012210012211</v>
      </c>
    </row>
    <row r="27" spans="2:27" ht="22.9" x14ac:dyDescent="0.25">
      <c r="B27" s="3" t="s">
        <v>309</v>
      </c>
      <c r="C27" s="7">
        <v>2.7472527472527472E-2</v>
      </c>
      <c r="D27" s="7">
        <v>0.25824175824175827</v>
      </c>
      <c r="E27" s="7">
        <v>0.2087912087912088</v>
      </c>
      <c r="F27" s="8">
        <v>0.45054945054945056</v>
      </c>
      <c r="G27" s="9">
        <v>5.4945054945054944E-2</v>
      </c>
      <c r="H27" s="55">
        <v>0.28571428571428575</v>
      </c>
      <c r="I27" s="55">
        <v>0.2087912087912088</v>
      </c>
      <c r="J27" s="55">
        <v>0.50549450549450547</v>
      </c>
      <c r="K27" s="55">
        <v>-0.21978021978021972</v>
      </c>
      <c r="M27" s="3" t="s">
        <v>309</v>
      </c>
      <c r="N27" s="7">
        <v>7.3696145124716547E-2</v>
      </c>
      <c r="O27" s="7">
        <v>0.27664399092970521</v>
      </c>
      <c r="P27" s="7">
        <v>0.12698412698412698</v>
      </c>
      <c r="Q27" s="7">
        <v>0.42063492063492064</v>
      </c>
      <c r="R27" s="8">
        <v>0.10204081632653061</v>
      </c>
      <c r="S27" s="55">
        <v>0.35034013605442177</v>
      </c>
      <c r="T27" s="55">
        <v>0.12698412698412698</v>
      </c>
      <c r="U27" s="55">
        <v>0.5226757369614512</v>
      </c>
      <c r="V27" s="55">
        <v>-0.17233560090702943</v>
      </c>
      <c r="X27" s="38" t="s">
        <v>309</v>
      </c>
      <c r="Y27" s="58">
        <v>-0.21978021978021972</v>
      </c>
      <c r="Z27" s="58">
        <v>-0.17233560090702943</v>
      </c>
      <c r="AA27" s="77">
        <f t="shared" si="1"/>
        <v>-4.7444618873190292E-2</v>
      </c>
    </row>
    <row r="28" spans="2:27" ht="22.9" x14ac:dyDescent="0.25">
      <c r="B28" s="3" t="s">
        <v>310</v>
      </c>
      <c r="C28" s="7">
        <v>0.4175824175824176</v>
      </c>
      <c r="D28" s="7">
        <v>0.5</v>
      </c>
      <c r="E28" s="7">
        <v>6.5934065934065936E-2</v>
      </c>
      <c r="F28" s="8">
        <v>1.6483516483516484E-2</v>
      </c>
      <c r="G28" s="9">
        <v>0</v>
      </c>
      <c r="H28" s="55">
        <v>0.91758241758241765</v>
      </c>
      <c r="I28" s="55">
        <v>6.5934065934065936E-2</v>
      </c>
      <c r="J28" s="55">
        <v>1.6483516483516484E-2</v>
      </c>
      <c r="K28" s="55">
        <v>0.90109890109890112</v>
      </c>
      <c r="M28" s="3" t="s">
        <v>310</v>
      </c>
      <c r="N28" s="7">
        <v>0.56462585034013602</v>
      </c>
      <c r="O28" s="7">
        <v>0.39002267573696148</v>
      </c>
      <c r="P28" s="7">
        <v>2.3809523809523808E-2</v>
      </c>
      <c r="Q28" s="7">
        <v>1.927437641723356E-2</v>
      </c>
      <c r="R28" s="8">
        <v>2.2675736961451248E-3</v>
      </c>
      <c r="S28" s="55">
        <v>0.95464852607709749</v>
      </c>
      <c r="T28" s="55">
        <v>2.3809523809523808E-2</v>
      </c>
      <c r="U28" s="55">
        <v>2.1541950113378686E-2</v>
      </c>
      <c r="V28" s="55">
        <v>0.93310657596371882</v>
      </c>
      <c r="X28" s="38" t="s">
        <v>310</v>
      </c>
      <c r="Y28" s="58">
        <v>0.90109890109890112</v>
      </c>
      <c r="Z28" s="58">
        <v>0.93310657596371882</v>
      </c>
      <c r="AA28" s="77">
        <f t="shared" si="1"/>
        <v>-3.2007674864817703E-2</v>
      </c>
    </row>
    <row r="29" spans="2:27" ht="24" x14ac:dyDescent="0.25">
      <c r="B29" s="3" t="s">
        <v>311</v>
      </c>
      <c r="C29" s="7">
        <v>0.16483516483516483</v>
      </c>
      <c r="D29" s="7">
        <v>0.59340659340659341</v>
      </c>
      <c r="E29" s="7">
        <v>0.15384615384615385</v>
      </c>
      <c r="F29" s="8">
        <v>8.2417582417582416E-2</v>
      </c>
      <c r="G29" s="9">
        <v>5.4945054945054949E-3</v>
      </c>
      <c r="H29" s="55">
        <v>0.75824175824175821</v>
      </c>
      <c r="I29" s="55">
        <v>0.15384615384615385</v>
      </c>
      <c r="J29" s="55">
        <v>8.7912087912087905E-2</v>
      </c>
      <c r="K29" s="55">
        <v>0.67032967032967028</v>
      </c>
      <c r="M29" s="3" t="s">
        <v>311</v>
      </c>
      <c r="N29" s="7">
        <v>0.15306122448979592</v>
      </c>
      <c r="O29" s="7">
        <v>0.3854875283446712</v>
      </c>
      <c r="P29" s="7">
        <v>7.8231292517006806E-2</v>
      </c>
      <c r="Q29" s="7">
        <v>0.28684807256235828</v>
      </c>
      <c r="R29" s="8">
        <v>9.6371882086167801E-2</v>
      </c>
      <c r="S29" s="55">
        <v>0.53854875283446713</v>
      </c>
      <c r="T29" s="55">
        <v>7.8231292517006806E-2</v>
      </c>
      <c r="U29" s="55">
        <v>0.3832199546485261</v>
      </c>
      <c r="V29" s="55">
        <v>0.15532879818594103</v>
      </c>
      <c r="X29" s="38" t="s">
        <v>311</v>
      </c>
      <c r="Y29" s="58">
        <v>0.67032967032967028</v>
      </c>
      <c r="Z29" s="58">
        <v>0.15532879818594103</v>
      </c>
      <c r="AA29" s="77">
        <f t="shared" si="1"/>
        <v>0.51500087214372925</v>
      </c>
    </row>
    <row r="30" spans="2:27" ht="22.9" x14ac:dyDescent="0.25">
      <c r="B30" s="25" t="s">
        <v>312</v>
      </c>
      <c r="C30" s="10">
        <v>3.8461538461538464E-2</v>
      </c>
      <c r="D30" s="10">
        <v>0.40109890109890112</v>
      </c>
      <c r="E30" s="10">
        <v>0.24725274725274726</v>
      </c>
      <c r="F30" s="11">
        <v>0.25824175824175827</v>
      </c>
      <c r="G30" s="12">
        <v>5.4945054945054944E-2</v>
      </c>
      <c r="H30" s="55">
        <v>0.43956043956043955</v>
      </c>
      <c r="I30" s="55">
        <v>0.24725274725274726</v>
      </c>
      <c r="J30" s="55">
        <v>0.31318681318681318</v>
      </c>
      <c r="K30" s="55">
        <v>0.12637362637362637</v>
      </c>
      <c r="M30" s="25" t="s">
        <v>312</v>
      </c>
      <c r="N30" s="10">
        <v>0.22448979591836735</v>
      </c>
      <c r="O30" s="10">
        <v>0.3458049886621315</v>
      </c>
      <c r="P30" s="10">
        <v>0.12018140589569161</v>
      </c>
      <c r="Q30" s="10">
        <v>0.23015873015873015</v>
      </c>
      <c r="R30" s="11">
        <v>7.9365079365079361E-2</v>
      </c>
      <c r="S30" s="55">
        <v>0.57029478458049887</v>
      </c>
      <c r="T30" s="55">
        <v>0.12018140589569161</v>
      </c>
      <c r="U30" s="55">
        <v>0.30952380952380953</v>
      </c>
      <c r="V30" s="55">
        <v>0.26077097505668934</v>
      </c>
      <c r="X30" s="38" t="s">
        <v>312</v>
      </c>
      <c r="Y30" s="58">
        <v>0.12637362637362637</v>
      </c>
      <c r="Z30" s="58">
        <v>0.26077097505668934</v>
      </c>
      <c r="AA30" s="77">
        <f t="shared" si="1"/>
        <v>-0.13439734868306297</v>
      </c>
    </row>
    <row r="31" spans="2:27" ht="22.9" x14ac:dyDescent="0.25">
      <c r="B31" s="6" t="s">
        <v>313</v>
      </c>
      <c r="C31" s="13">
        <v>0.14835164835164835</v>
      </c>
      <c r="D31" s="13">
        <v>0.60439560439560436</v>
      </c>
      <c r="E31" s="13">
        <v>9.8901098901098897E-2</v>
      </c>
      <c r="F31" s="14">
        <v>0.12637362637362637</v>
      </c>
      <c r="G31" s="15">
        <v>2.197802197802198E-2</v>
      </c>
      <c r="H31" s="55">
        <v>0.75274725274725274</v>
      </c>
      <c r="I31" s="55">
        <v>9.8901098901098897E-2</v>
      </c>
      <c r="J31" s="55">
        <v>0.14835164835164835</v>
      </c>
      <c r="K31" s="55">
        <v>0.60439560439560436</v>
      </c>
      <c r="M31" s="6" t="s">
        <v>313</v>
      </c>
      <c r="N31" s="13">
        <v>0.2800453514739229</v>
      </c>
      <c r="O31" s="13">
        <v>0.50793650793650791</v>
      </c>
      <c r="P31" s="13">
        <v>7.4829931972789115E-2</v>
      </c>
      <c r="Q31" s="13">
        <v>0.11678004535147392</v>
      </c>
      <c r="R31" s="14">
        <v>2.0408163265306121E-2</v>
      </c>
      <c r="S31" s="55">
        <v>0.78798185941043086</v>
      </c>
      <c r="T31" s="55">
        <v>7.4829931972789115E-2</v>
      </c>
      <c r="U31" s="55">
        <v>0.13718820861678005</v>
      </c>
      <c r="V31" s="55">
        <v>0.65079365079365081</v>
      </c>
      <c r="X31" s="38" t="s">
        <v>313</v>
      </c>
      <c r="Y31" s="58">
        <v>0.60439560439560436</v>
      </c>
      <c r="Z31" s="58">
        <v>0.65079365079365081</v>
      </c>
      <c r="AA31" s="77">
        <f t="shared" si="1"/>
        <v>-4.6398046398046455E-2</v>
      </c>
    </row>
    <row r="34" spans="2:27" ht="13.9" x14ac:dyDescent="0.25">
      <c r="B34" s="19" t="s">
        <v>733</v>
      </c>
      <c r="M34" s="29" t="s">
        <v>400</v>
      </c>
    </row>
    <row r="36" spans="2:27" ht="22.9" x14ac:dyDescent="0.25">
      <c r="B36" s="52"/>
      <c r="C36" s="54" t="s">
        <v>97</v>
      </c>
      <c r="D36" s="54" t="s">
        <v>98</v>
      </c>
      <c r="E36" s="54" t="s">
        <v>57</v>
      </c>
      <c r="F36" s="53" t="s">
        <v>99</v>
      </c>
      <c r="G36" s="51" t="s">
        <v>100</v>
      </c>
      <c r="H36" s="26" t="s">
        <v>298</v>
      </c>
      <c r="I36" s="26" t="s">
        <v>299</v>
      </c>
      <c r="J36" s="26" t="s">
        <v>300</v>
      </c>
      <c r="K36" s="27" t="s">
        <v>301</v>
      </c>
      <c r="M36" s="52"/>
      <c r="N36" s="54" t="s">
        <v>97</v>
      </c>
      <c r="O36" s="54" t="s">
        <v>98</v>
      </c>
      <c r="P36" s="54" t="s">
        <v>57</v>
      </c>
      <c r="Q36" s="54" t="s">
        <v>99</v>
      </c>
      <c r="R36" s="53" t="s">
        <v>100</v>
      </c>
      <c r="S36" s="26" t="s">
        <v>298</v>
      </c>
      <c r="T36" s="26" t="s">
        <v>299</v>
      </c>
      <c r="U36" s="26" t="s">
        <v>300</v>
      </c>
      <c r="V36" s="27" t="s">
        <v>301</v>
      </c>
      <c r="X36" s="56"/>
      <c r="Y36" s="48" t="s">
        <v>4</v>
      </c>
      <c r="Z36" s="48" t="s">
        <v>400</v>
      </c>
      <c r="AA36" s="48" t="s">
        <v>408</v>
      </c>
    </row>
    <row r="37" spans="2:27" ht="34.15" x14ac:dyDescent="0.25">
      <c r="B37" s="3" t="s">
        <v>304</v>
      </c>
      <c r="C37" s="7">
        <v>0.42352941176470588</v>
      </c>
      <c r="D37" s="7">
        <v>0.51764705882352946</v>
      </c>
      <c r="E37" s="7">
        <v>3.1372549019607843E-2</v>
      </c>
      <c r="F37" s="8">
        <v>2.7450980392156862E-2</v>
      </c>
      <c r="G37" s="9">
        <v>0</v>
      </c>
      <c r="H37" s="55">
        <v>0.94117647058823528</v>
      </c>
      <c r="I37" s="55">
        <v>3.1372549019607843E-2</v>
      </c>
      <c r="J37" s="55">
        <v>2.7450980392156862E-2</v>
      </c>
      <c r="K37" s="55">
        <v>0.9137254901960784</v>
      </c>
      <c r="M37" s="3" t="s">
        <v>304</v>
      </c>
      <c r="N37" s="7">
        <v>0.25339925834363414</v>
      </c>
      <c r="O37" s="7">
        <v>0.60321384425216318</v>
      </c>
      <c r="P37" s="7">
        <v>0.10630407911001236</v>
      </c>
      <c r="Q37" s="7">
        <v>2.843016069221261E-2</v>
      </c>
      <c r="R37" s="8">
        <v>8.65265760197775E-3</v>
      </c>
      <c r="S37" s="55">
        <v>0.85661310259579726</v>
      </c>
      <c r="T37" s="55">
        <v>0.10630407911001236</v>
      </c>
      <c r="U37" s="55">
        <v>3.7082818294190356E-2</v>
      </c>
      <c r="V37" s="55">
        <v>0.8195302843016069</v>
      </c>
      <c r="X37" s="38" t="s">
        <v>304</v>
      </c>
      <c r="Y37" s="58">
        <v>0.9137254901960784</v>
      </c>
      <c r="Z37" s="58">
        <v>0.8195302843016069</v>
      </c>
      <c r="AA37" s="77">
        <f>Y37-Z37</f>
        <v>9.4195205894471501E-2</v>
      </c>
    </row>
    <row r="38" spans="2:27" ht="24" x14ac:dyDescent="0.25">
      <c r="B38" s="3" t="s">
        <v>305</v>
      </c>
      <c r="C38" s="7">
        <v>0.32941176470588235</v>
      </c>
      <c r="D38" s="7">
        <v>0.49803921568627452</v>
      </c>
      <c r="E38" s="7">
        <v>5.8823529411764705E-2</v>
      </c>
      <c r="F38" s="8">
        <v>0.10588235294117647</v>
      </c>
      <c r="G38" s="9">
        <v>7.8431372549019607E-3</v>
      </c>
      <c r="H38" s="55">
        <v>0.82745098039215681</v>
      </c>
      <c r="I38" s="55">
        <v>5.8823529411764705E-2</v>
      </c>
      <c r="J38" s="55">
        <v>0.11372549019607843</v>
      </c>
      <c r="K38" s="55">
        <v>0.71372549019607834</v>
      </c>
      <c r="M38" s="3" t="s">
        <v>305</v>
      </c>
      <c r="N38" s="7">
        <v>0.29542645241038318</v>
      </c>
      <c r="O38" s="7">
        <v>0.53893695920889984</v>
      </c>
      <c r="P38" s="7">
        <v>5.6860321384425219E-2</v>
      </c>
      <c r="Q38" s="7">
        <v>8.7762669962917178E-2</v>
      </c>
      <c r="R38" s="8">
        <v>2.1013597033374538E-2</v>
      </c>
      <c r="S38" s="55">
        <v>0.83436341161928307</v>
      </c>
      <c r="T38" s="55">
        <v>5.6860321384425219E-2</v>
      </c>
      <c r="U38" s="55">
        <v>0.10877626699629171</v>
      </c>
      <c r="V38" s="55">
        <v>0.72558714462299134</v>
      </c>
      <c r="X38" s="38" t="s">
        <v>305</v>
      </c>
      <c r="Y38" s="58">
        <v>0.71372549019607834</v>
      </c>
      <c r="Z38" s="58">
        <v>0.72558714462299134</v>
      </c>
      <c r="AA38" s="77">
        <f t="shared" ref="AA38:AA46" si="2">Y38-Z38</f>
        <v>-1.1861654426913004E-2</v>
      </c>
    </row>
    <row r="39" spans="2:27" ht="13.9" x14ac:dyDescent="0.25">
      <c r="B39" s="3" t="s">
        <v>306</v>
      </c>
      <c r="C39" s="7">
        <v>3.5294117647058823E-2</v>
      </c>
      <c r="D39" s="7">
        <v>0.16470588235294117</v>
      </c>
      <c r="E39" s="7">
        <v>0.10588235294117647</v>
      </c>
      <c r="F39" s="8">
        <v>0.6</v>
      </c>
      <c r="G39" s="9">
        <v>9.4117647058823528E-2</v>
      </c>
      <c r="H39" s="55">
        <v>0.2</v>
      </c>
      <c r="I39" s="55">
        <v>0.10588235294117647</v>
      </c>
      <c r="J39" s="55">
        <v>0.69411764705882351</v>
      </c>
      <c r="K39" s="55">
        <v>-0.49411764705882349</v>
      </c>
      <c r="M39" s="3" t="s">
        <v>306</v>
      </c>
      <c r="N39" s="7">
        <v>8.6526576019777507E-2</v>
      </c>
      <c r="O39" s="7">
        <v>0.29789864029666252</v>
      </c>
      <c r="P39" s="7">
        <v>0.13102595797280595</v>
      </c>
      <c r="Q39" s="7">
        <v>0.42274412855377008</v>
      </c>
      <c r="R39" s="8">
        <v>6.1804697156983932E-2</v>
      </c>
      <c r="S39" s="55">
        <v>0.38442521631644</v>
      </c>
      <c r="T39" s="55">
        <v>0.13102595797280595</v>
      </c>
      <c r="U39" s="55">
        <v>0.48454882571075403</v>
      </c>
      <c r="V39" s="55">
        <v>-0.10012360939431403</v>
      </c>
      <c r="X39" s="38" t="s">
        <v>306</v>
      </c>
      <c r="Y39" s="58">
        <v>-0.49411764705882349</v>
      </c>
      <c r="Z39" s="58">
        <v>-0.10012360939431403</v>
      </c>
      <c r="AA39" s="77">
        <f t="shared" si="2"/>
        <v>-0.39399403766450947</v>
      </c>
    </row>
    <row r="40" spans="2:27" ht="13.9" x14ac:dyDescent="0.25">
      <c r="B40" s="3" t="s">
        <v>307</v>
      </c>
      <c r="C40" s="7">
        <v>4.3137254901960784E-2</v>
      </c>
      <c r="D40" s="7">
        <v>0.22352941176470589</v>
      </c>
      <c r="E40" s="7">
        <v>0.10196078431372549</v>
      </c>
      <c r="F40" s="8">
        <v>0.5490196078431373</v>
      </c>
      <c r="G40" s="9">
        <v>8.2352941176470587E-2</v>
      </c>
      <c r="H40" s="55">
        <v>0.26666666666666666</v>
      </c>
      <c r="I40" s="55">
        <v>0.10196078431372549</v>
      </c>
      <c r="J40" s="55">
        <v>0.63137254901960793</v>
      </c>
      <c r="K40" s="55">
        <v>-0.36470588235294127</v>
      </c>
      <c r="M40" s="3" t="s">
        <v>307</v>
      </c>
      <c r="N40" s="7">
        <v>6.3040791100123603E-2</v>
      </c>
      <c r="O40" s="7">
        <v>0.30655129789864027</v>
      </c>
      <c r="P40" s="7">
        <v>0.13597033374536466</v>
      </c>
      <c r="Q40" s="7">
        <v>0.41903584672435107</v>
      </c>
      <c r="R40" s="8">
        <v>7.5401730531520397E-2</v>
      </c>
      <c r="S40" s="55">
        <v>0.36959208899876389</v>
      </c>
      <c r="T40" s="55">
        <v>0.13597033374536466</v>
      </c>
      <c r="U40" s="55">
        <v>0.49443757725587145</v>
      </c>
      <c r="V40" s="55">
        <v>-0.12484548825710756</v>
      </c>
      <c r="X40" s="38" t="s">
        <v>307</v>
      </c>
      <c r="Y40" s="58">
        <v>-0.36470588235294127</v>
      </c>
      <c r="Z40" s="58">
        <v>-0.12484548825710756</v>
      </c>
      <c r="AA40" s="77">
        <f t="shared" si="2"/>
        <v>-0.23986039409583371</v>
      </c>
    </row>
    <row r="41" spans="2:27" ht="22.9" x14ac:dyDescent="0.25">
      <c r="B41" s="3" t="s">
        <v>308</v>
      </c>
      <c r="C41" s="7">
        <v>6.2745098039215685E-2</v>
      </c>
      <c r="D41" s="7">
        <v>0.22745098039215686</v>
      </c>
      <c r="E41" s="7">
        <v>0.16470588235294117</v>
      </c>
      <c r="F41" s="8">
        <v>0.31764705882352939</v>
      </c>
      <c r="G41" s="9">
        <v>0.22745098039215686</v>
      </c>
      <c r="H41" s="55">
        <v>0.29019607843137252</v>
      </c>
      <c r="I41" s="55">
        <v>0.16470588235294117</v>
      </c>
      <c r="J41" s="55">
        <v>0.54509803921568623</v>
      </c>
      <c r="K41" s="55">
        <v>-0.25490196078431371</v>
      </c>
      <c r="M41" s="3" t="s">
        <v>308</v>
      </c>
      <c r="N41" s="7">
        <v>6.5512978986402973E-2</v>
      </c>
      <c r="O41" s="7">
        <v>0.29171817058096416</v>
      </c>
      <c r="P41" s="7">
        <v>0.24721878862793573</v>
      </c>
      <c r="Q41" s="7">
        <v>0.26081582200247216</v>
      </c>
      <c r="R41" s="8">
        <v>0.13473423980222496</v>
      </c>
      <c r="S41" s="55">
        <v>0.35723114956736712</v>
      </c>
      <c r="T41" s="55">
        <v>0.24721878862793573</v>
      </c>
      <c r="U41" s="55">
        <v>0.3955500618046971</v>
      </c>
      <c r="V41" s="55">
        <v>-3.8318912237329972E-2</v>
      </c>
      <c r="X41" s="38" t="s">
        <v>308</v>
      </c>
      <c r="Y41" s="58">
        <v>-0.25490196078431371</v>
      </c>
      <c r="Z41" s="58">
        <v>-3.8318912237329972E-2</v>
      </c>
      <c r="AA41" s="77">
        <f t="shared" si="2"/>
        <v>-0.21658304854698374</v>
      </c>
    </row>
    <row r="42" spans="2:27" ht="24" x14ac:dyDescent="0.25">
      <c r="B42" s="3" t="s">
        <v>309</v>
      </c>
      <c r="C42" s="7">
        <v>9.8039215686274508E-2</v>
      </c>
      <c r="D42" s="7">
        <v>0.33333333333333331</v>
      </c>
      <c r="E42" s="7">
        <v>0.12549019607843137</v>
      </c>
      <c r="F42" s="8">
        <v>0.3843137254901961</v>
      </c>
      <c r="G42" s="9">
        <v>5.8823529411764705E-2</v>
      </c>
      <c r="H42" s="55">
        <v>0.43137254901960781</v>
      </c>
      <c r="I42" s="55">
        <v>0.12549019607843137</v>
      </c>
      <c r="J42" s="55">
        <v>0.44313725490196082</v>
      </c>
      <c r="K42" s="55">
        <v>-1.176470588235301E-2</v>
      </c>
      <c r="M42" s="3" t="s">
        <v>309</v>
      </c>
      <c r="N42" s="7">
        <v>5.5624227441285541E-2</v>
      </c>
      <c r="O42" s="7">
        <v>0.25463535228677381</v>
      </c>
      <c r="P42" s="7">
        <v>0.14585908529048208</v>
      </c>
      <c r="Q42" s="7">
        <v>0.43881334981458592</v>
      </c>
      <c r="R42" s="8">
        <v>0.10506798516687268</v>
      </c>
      <c r="S42" s="55">
        <v>0.31025957972805934</v>
      </c>
      <c r="T42" s="55">
        <v>0.14585908529048208</v>
      </c>
      <c r="U42" s="55">
        <v>0.54388133498145863</v>
      </c>
      <c r="V42" s="55">
        <v>-0.23362175525339929</v>
      </c>
      <c r="X42" s="38" t="s">
        <v>309</v>
      </c>
      <c r="Y42" s="58">
        <v>-1.176470588235301E-2</v>
      </c>
      <c r="Z42" s="58">
        <v>-0.23362175525339929</v>
      </c>
      <c r="AA42" s="77">
        <f t="shared" si="2"/>
        <v>0.22185704937104628</v>
      </c>
    </row>
    <row r="43" spans="2:27" ht="24" x14ac:dyDescent="0.25">
      <c r="B43" s="3" t="s">
        <v>310</v>
      </c>
      <c r="C43" s="7">
        <v>0.71372549019607845</v>
      </c>
      <c r="D43" s="7">
        <v>0.27058823529411763</v>
      </c>
      <c r="E43" s="7">
        <v>1.1764705882352941E-2</v>
      </c>
      <c r="F43" s="8">
        <v>3.9215686274509803E-3</v>
      </c>
      <c r="G43" s="9">
        <v>0</v>
      </c>
      <c r="H43" s="55">
        <v>0.98431372549019613</v>
      </c>
      <c r="I43" s="55">
        <v>1.1764705882352941E-2</v>
      </c>
      <c r="J43" s="55">
        <v>3.9215686274509803E-3</v>
      </c>
      <c r="K43" s="55">
        <v>0.98039215686274517</v>
      </c>
      <c r="M43" s="3" t="s">
        <v>310</v>
      </c>
      <c r="N43" s="7">
        <v>0.48454882571075403</v>
      </c>
      <c r="O43" s="7">
        <v>0.45241038318912236</v>
      </c>
      <c r="P43" s="7">
        <v>3.7082818294190356E-2</v>
      </c>
      <c r="Q43" s="7">
        <v>2.3485784919653894E-2</v>
      </c>
      <c r="R43" s="8">
        <v>2.472187886279357E-3</v>
      </c>
      <c r="S43" s="55">
        <v>0.93695920889987638</v>
      </c>
      <c r="T43" s="55">
        <v>3.7082818294190356E-2</v>
      </c>
      <c r="U43" s="55">
        <v>2.595797280593325E-2</v>
      </c>
      <c r="V43" s="55">
        <v>0.91100123609394312</v>
      </c>
      <c r="X43" s="38" t="s">
        <v>310</v>
      </c>
      <c r="Y43" s="58">
        <v>0.98039215686274517</v>
      </c>
      <c r="Z43" s="58">
        <v>0.91100123609394312</v>
      </c>
      <c r="AA43" s="77">
        <f t="shared" si="2"/>
        <v>6.9390920768802045E-2</v>
      </c>
    </row>
    <row r="44" spans="2:27" ht="24" x14ac:dyDescent="0.25">
      <c r="B44" s="3" t="s">
        <v>311</v>
      </c>
      <c r="C44" s="7">
        <v>3.1372549019607843E-2</v>
      </c>
      <c r="D44" s="7">
        <v>0.21176470588235294</v>
      </c>
      <c r="E44" s="7">
        <v>7.4509803921568626E-2</v>
      </c>
      <c r="F44" s="8">
        <v>0.49411764705882355</v>
      </c>
      <c r="G44" s="9">
        <v>0.18823529411764706</v>
      </c>
      <c r="H44" s="55">
        <v>0.24313725490196078</v>
      </c>
      <c r="I44" s="55">
        <v>7.4509803921568626E-2</v>
      </c>
      <c r="J44" s="55">
        <v>0.68235294117647061</v>
      </c>
      <c r="K44" s="55">
        <v>-0.4392156862745098</v>
      </c>
      <c r="M44" s="3" t="s">
        <v>311</v>
      </c>
      <c r="N44" s="7">
        <v>0.19406674907292953</v>
      </c>
      <c r="O44" s="7">
        <v>0.48702101359703337</v>
      </c>
      <c r="P44" s="7">
        <v>9.6415327564894932E-2</v>
      </c>
      <c r="Q44" s="7">
        <v>0.17552533992583436</v>
      </c>
      <c r="R44" s="8">
        <v>4.6971569839307788E-2</v>
      </c>
      <c r="S44" s="55">
        <v>0.68108776266996296</v>
      </c>
      <c r="T44" s="55">
        <v>9.6415327564894932E-2</v>
      </c>
      <c r="U44" s="55">
        <v>0.22249690976514214</v>
      </c>
      <c r="V44" s="55">
        <v>0.45859085290482082</v>
      </c>
      <c r="X44" s="38" t="s">
        <v>311</v>
      </c>
      <c r="Y44" s="58">
        <v>-0.4392156862745098</v>
      </c>
      <c r="Z44" s="58">
        <v>0.45859085290482082</v>
      </c>
      <c r="AA44" s="77">
        <f t="shared" si="2"/>
        <v>-0.89780653917933062</v>
      </c>
    </row>
    <row r="45" spans="2:27" ht="24" x14ac:dyDescent="0.25">
      <c r="B45" s="25" t="s">
        <v>312</v>
      </c>
      <c r="C45" s="10">
        <v>0.396078431372549</v>
      </c>
      <c r="D45" s="10">
        <v>0.51372549019607838</v>
      </c>
      <c r="E45" s="10">
        <v>4.3137254901960784E-2</v>
      </c>
      <c r="F45" s="11">
        <v>4.3137254901960784E-2</v>
      </c>
      <c r="G45" s="12">
        <v>3.9215686274509803E-3</v>
      </c>
      <c r="H45" s="55">
        <v>0.90980392156862733</v>
      </c>
      <c r="I45" s="55">
        <v>4.3137254901960784E-2</v>
      </c>
      <c r="J45" s="55">
        <v>4.7058823529411764E-2</v>
      </c>
      <c r="K45" s="55">
        <v>0.86274509803921551</v>
      </c>
      <c r="M45" s="25" t="s">
        <v>312</v>
      </c>
      <c r="N45" s="10">
        <v>0.12855377008652658</v>
      </c>
      <c r="O45" s="10">
        <v>0.3053152039555006</v>
      </c>
      <c r="P45" s="10">
        <v>0.17305315203955501</v>
      </c>
      <c r="Q45" s="10">
        <v>0.29542645241038318</v>
      </c>
      <c r="R45" s="11">
        <v>9.7651421508034617E-2</v>
      </c>
      <c r="S45" s="55">
        <v>0.43386897404202718</v>
      </c>
      <c r="T45" s="55">
        <v>0.17305315203955501</v>
      </c>
      <c r="U45" s="55">
        <v>0.39307787391841781</v>
      </c>
      <c r="V45" s="55">
        <v>4.079110012360937E-2</v>
      </c>
      <c r="X45" s="38" t="s">
        <v>312</v>
      </c>
      <c r="Y45" s="58">
        <v>0.86274509803921551</v>
      </c>
      <c r="Z45" s="58">
        <v>4.079110012360937E-2</v>
      </c>
      <c r="AA45" s="77">
        <f t="shared" si="2"/>
        <v>0.82195399791560608</v>
      </c>
    </row>
    <row r="46" spans="2:27" ht="24" x14ac:dyDescent="0.25">
      <c r="B46" s="6" t="s">
        <v>313</v>
      </c>
      <c r="C46" s="13">
        <v>0.36078431372549019</v>
      </c>
      <c r="D46" s="13">
        <v>0.49019607843137253</v>
      </c>
      <c r="E46" s="13">
        <v>6.2745098039215685E-2</v>
      </c>
      <c r="F46" s="14">
        <v>8.2352941176470587E-2</v>
      </c>
      <c r="G46" s="15">
        <v>3.9215686274509803E-3</v>
      </c>
      <c r="H46" s="55">
        <v>0.85098039215686272</v>
      </c>
      <c r="I46" s="55">
        <v>6.2745098039215685E-2</v>
      </c>
      <c r="J46" s="55">
        <v>8.6274509803921567E-2</v>
      </c>
      <c r="K46" s="55">
        <v>0.76470588235294112</v>
      </c>
      <c r="M46" s="6" t="s">
        <v>313</v>
      </c>
      <c r="N46" s="13">
        <v>0.22496909765142151</v>
      </c>
      <c r="O46" s="13">
        <v>0.53522867737948088</v>
      </c>
      <c r="P46" s="13">
        <v>8.4054388133498151E-2</v>
      </c>
      <c r="Q46" s="13">
        <v>0.12978986402966625</v>
      </c>
      <c r="R46" s="14">
        <v>2.595797280593325E-2</v>
      </c>
      <c r="S46" s="55">
        <v>0.76019777503090236</v>
      </c>
      <c r="T46" s="55">
        <v>8.4054388133498151E-2</v>
      </c>
      <c r="U46" s="55">
        <v>0.15574783683559951</v>
      </c>
      <c r="V46" s="55">
        <v>0.60444993819530279</v>
      </c>
      <c r="X46" s="38" t="s">
        <v>313</v>
      </c>
      <c r="Y46" s="58">
        <v>0.76470588235294112</v>
      </c>
      <c r="Z46" s="58">
        <v>0.60444993819530279</v>
      </c>
      <c r="AA46" s="77">
        <f t="shared" si="2"/>
        <v>0.16025594415763833</v>
      </c>
    </row>
    <row r="49" spans="2:27" x14ac:dyDescent="0.25">
      <c r="B49" s="20" t="s">
        <v>734</v>
      </c>
      <c r="M49" s="29" t="s">
        <v>401</v>
      </c>
    </row>
    <row r="51" spans="2:27" ht="24" x14ac:dyDescent="0.25">
      <c r="B51" s="52"/>
      <c r="C51" s="54" t="s">
        <v>97</v>
      </c>
      <c r="D51" s="54" t="s">
        <v>98</v>
      </c>
      <c r="E51" s="54" t="s">
        <v>57</v>
      </c>
      <c r="F51" s="53" t="s">
        <v>99</v>
      </c>
      <c r="G51" s="51" t="s">
        <v>100</v>
      </c>
      <c r="H51" s="26" t="s">
        <v>298</v>
      </c>
      <c r="I51" s="26" t="s">
        <v>299</v>
      </c>
      <c r="J51" s="26" t="s">
        <v>300</v>
      </c>
      <c r="K51" s="27" t="s">
        <v>301</v>
      </c>
      <c r="M51" s="52"/>
      <c r="N51" s="54" t="s">
        <v>97</v>
      </c>
      <c r="O51" s="54" t="s">
        <v>98</v>
      </c>
      <c r="P51" s="54" t="s">
        <v>57</v>
      </c>
      <c r="Q51" s="54" t="s">
        <v>99</v>
      </c>
      <c r="R51" s="53" t="s">
        <v>100</v>
      </c>
      <c r="S51" s="26" t="s">
        <v>298</v>
      </c>
      <c r="T51" s="26" t="s">
        <v>299</v>
      </c>
      <c r="U51" s="26" t="s">
        <v>300</v>
      </c>
      <c r="V51" s="27" t="s">
        <v>301</v>
      </c>
      <c r="X51" s="56"/>
      <c r="Y51" s="48" t="s">
        <v>5</v>
      </c>
      <c r="Z51" s="48" t="s">
        <v>401</v>
      </c>
      <c r="AA51" s="48" t="s">
        <v>408</v>
      </c>
    </row>
    <row r="52" spans="2:27" ht="36" x14ac:dyDescent="0.25">
      <c r="B52" s="3" t="s">
        <v>304</v>
      </c>
      <c r="C52" s="7">
        <v>0.38831615120274915</v>
      </c>
      <c r="D52" s="7">
        <v>0.4845360824742268</v>
      </c>
      <c r="E52" s="7">
        <v>0.10309278350515463</v>
      </c>
      <c r="F52" s="8">
        <v>2.4054982817869417E-2</v>
      </c>
      <c r="G52" s="9">
        <v>0</v>
      </c>
      <c r="H52" s="55">
        <v>0.87285223367697595</v>
      </c>
      <c r="I52" s="55">
        <v>0.10309278350515463</v>
      </c>
      <c r="J52" s="55">
        <v>2.4054982817869417E-2</v>
      </c>
      <c r="K52" s="55">
        <v>0.84879725085910651</v>
      </c>
      <c r="M52" s="3" t="s">
        <v>304</v>
      </c>
      <c r="N52" s="7">
        <v>0.25873221216041398</v>
      </c>
      <c r="O52" s="7">
        <v>0.6196636481241915</v>
      </c>
      <c r="P52" s="7">
        <v>8.2794307891332478E-2</v>
      </c>
      <c r="Q52" s="7">
        <v>2.9754204398447608E-2</v>
      </c>
      <c r="R52" s="8">
        <v>9.0556274256144882E-3</v>
      </c>
      <c r="S52" s="55">
        <v>0.87839586028460548</v>
      </c>
      <c r="T52" s="55">
        <v>8.2794307891332478E-2</v>
      </c>
      <c r="U52" s="55">
        <v>3.8809831824062099E-2</v>
      </c>
      <c r="V52" s="55">
        <v>0.83958602846054342</v>
      </c>
      <c r="X52" s="38" t="s">
        <v>304</v>
      </c>
      <c r="Y52" s="58">
        <v>0.84879725085910651</v>
      </c>
      <c r="Z52" s="58">
        <v>0.83958602846054342</v>
      </c>
      <c r="AA52" s="77">
        <f>Y52-Z52</f>
        <v>9.2112223985630903E-3</v>
      </c>
    </row>
    <row r="53" spans="2:27" ht="24" x14ac:dyDescent="0.25">
      <c r="B53" s="3" t="s">
        <v>305</v>
      </c>
      <c r="C53" s="7">
        <v>0.31615120274914088</v>
      </c>
      <c r="D53" s="7">
        <v>0.47422680412371132</v>
      </c>
      <c r="E53" s="7">
        <v>6.5292096219931275E-2</v>
      </c>
      <c r="F53" s="8">
        <v>0.10309278350515463</v>
      </c>
      <c r="G53" s="9">
        <v>4.1237113402061855E-2</v>
      </c>
      <c r="H53" s="55">
        <v>0.7903780068728522</v>
      </c>
      <c r="I53" s="55">
        <v>6.5292096219931275E-2</v>
      </c>
      <c r="J53" s="55">
        <v>0.14432989690721648</v>
      </c>
      <c r="K53" s="55">
        <v>0.64604810996563566</v>
      </c>
      <c r="M53" s="3" t="s">
        <v>305</v>
      </c>
      <c r="N53" s="7">
        <v>0.29883570504527812</v>
      </c>
      <c r="O53" s="7">
        <v>0.54980595084087969</v>
      </c>
      <c r="P53" s="7">
        <v>5.4333764553686936E-2</v>
      </c>
      <c r="Q53" s="7">
        <v>8.7968952134540757E-2</v>
      </c>
      <c r="R53" s="8">
        <v>9.0556274256144882E-3</v>
      </c>
      <c r="S53" s="55">
        <v>0.84864165588615781</v>
      </c>
      <c r="T53" s="55">
        <v>5.4333764553686936E-2</v>
      </c>
      <c r="U53" s="55">
        <v>9.7024579560155241E-2</v>
      </c>
      <c r="V53" s="55">
        <v>0.75161707632600261</v>
      </c>
      <c r="X53" s="38" t="s">
        <v>305</v>
      </c>
      <c r="Y53" s="58">
        <v>0.64604810996563566</v>
      </c>
      <c r="Z53" s="58">
        <v>0.75161707632600261</v>
      </c>
      <c r="AA53" s="77">
        <f t="shared" ref="AA53:AA61" si="3">Y53-Z53</f>
        <v>-0.10556896636036694</v>
      </c>
    </row>
    <row r="54" spans="2:27" ht="24" x14ac:dyDescent="0.25">
      <c r="B54" s="3" t="s">
        <v>306</v>
      </c>
      <c r="C54" s="7">
        <v>0.1718213058419244</v>
      </c>
      <c r="D54" s="7">
        <v>0.42611683848797249</v>
      </c>
      <c r="E54" s="7">
        <v>0.10652920962199312</v>
      </c>
      <c r="F54" s="8">
        <v>0.27491408934707906</v>
      </c>
      <c r="G54" s="9">
        <v>2.0618556701030927E-2</v>
      </c>
      <c r="H54" s="55">
        <v>0.59793814432989689</v>
      </c>
      <c r="I54" s="55">
        <v>0.10652920962199312</v>
      </c>
      <c r="J54" s="55">
        <v>0.29553264604810997</v>
      </c>
      <c r="K54" s="55">
        <v>0.30240549828178692</v>
      </c>
      <c r="M54" s="3" t="s">
        <v>306</v>
      </c>
      <c r="N54" s="7">
        <v>3.7516170763260026E-2</v>
      </c>
      <c r="O54" s="7">
        <v>0.2056921086675291</v>
      </c>
      <c r="P54" s="7">
        <v>0.13195342820181113</v>
      </c>
      <c r="Q54" s="7">
        <v>0.53686934023285904</v>
      </c>
      <c r="R54" s="8">
        <v>8.7968952134540757E-2</v>
      </c>
      <c r="S54" s="55">
        <v>0.24320827943078913</v>
      </c>
      <c r="T54" s="55">
        <v>0.13195342820181113</v>
      </c>
      <c r="U54" s="55">
        <v>0.62483829236739985</v>
      </c>
      <c r="V54" s="55">
        <v>-0.3816300129366107</v>
      </c>
      <c r="X54" s="38" t="s">
        <v>306</v>
      </c>
      <c r="Y54" s="58">
        <v>0.30240549828178692</v>
      </c>
      <c r="Z54" s="58">
        <v>-0.3816300129366107</v>
      </c>
      <c r="AA54" s="77">
        <f t="shared" si="3"/>
        <v>0.68403551121839756</v>
      </c>
    </row>
    <row r="55" spans="2:27" x14ac:dyDescent="0.25">
      <c r="B55" s="3" t="s">
        <v>307</v>
      </c>
      <c r="C55" s="7">
        <v>0.1134020618556701</v>
      </c>
      <c r="D55" s="7">
        <v>0.47766323024054985</v>
      </c>
      <c r="E55" s="7">
        <v>9.6219931271477668E-2</v>
      </c>
      <c r="F55" s="8">
        <v>0.28522336769759449</v>
      </c>
      <c r="G55" s="9">
        <v>2.7491408934707903E-2</v>
      </c>
      <c r="H55" s="55">
        <v>0.59106529209621994</v>
      </c>
      <c r="I55" s="55">
        <v>9.6219931271477668E-2</v>
      </c>
      <c r="J55" s="55">
        <v>0.3127147766323024</v>
      </c>
      <c r="K55" s="55">
        <v>0.27835051546391754</v>
      </c>
      <c r="M55" s="3" t="s">
        <v>307</v>
      </c>
      <c r="N55" s="7">
        <v>3.7516170763260026E-2</v>
      </c>
      <c r="O55" s="7">
        <v>0.2147477360931436</v>
      </c>
      <c r="P55" s="7">
        <v>0.13971539456662355</v>
      </c>
      <c r="Q55" s="7">
        <v>0.51228978007761972</v>
      </c>
      <c r="R55" s="8">
        <v>9.5730918499353168E-2</v>
      </c>
      <c r="S55" s="55">
        <v>0.25226390685640365</v>
      </c>
      <c r="T55" s="55">
        <v>0.13971539456662355</v>
      </c>
      <c r="U55" s="55">
        <v>0.60802069857697294</v>
      </c>
      <c r="V55" s="55">
        <v>-0.35575679172056929</v>
      </c>
      <c r="X55" s="38" t="s">
        <v>307</v>
      </c>
      <c r="Y55" s="58">
        <v>0.27835051546391754</v>
      </c>
      <c r="Z55" s="58">
        <v>-0.35575679172056929</v>
      </c>
      <c r="AA55" s="77">
        <f t="shared" si="3"/>
        <v>0.63410730718448682</v>
      </c>
    </row>
    <row r="56" spans="2:27" ht="24" x14ac:dyDescent="0.25">
      <c r="B56" s="3" t="s">
        <v>308</v>
      </c>
      <c r="C56" s="7">
        <v>0.10309278350515463</v>
      </c>
      <c r="D56" s="7">
        <v>0.34020618556701032</v>
      </c>
      <c r="E56" s="7">
        <v>0.19587628865979381</v>
      </c>
      <c r="F56" s="8">
        <v>0.20962199312714777</v>
      </c>
      <c r="G56" s="9">
        <v>0.15120274914089346</v>
      </c>
      <c r="H56" s="55">
        <v>0.44329896907216493</v>
      </c>
      <c r="I56" s="55">
        <v>0.19587628865979381</v>
      </c>
      <c r="J56" s="55">
        <v>0.36082474226804123</v>
      </c>
      <c r="K56" s="55">
        <v>8.2474226804123696E-2</v>
      </c>
      <c r="M56" s="3" t="s">
        <v>308</v>
      </c>
      <c r="N56" s="7">
        <v>5.0452781371280724E-2</v>
      </c>
      <c r="O56" s="7">
        <v>0.2522639068564036</v>
      </c>
      <c r="P56" s="7">
        <v>0.23932729624838292</v>
      </c>
      <c r="Q56" s="7">
        <v>0.29883570504527812</v>
      </c>
      <c r="R56" s="8">
        <v>0.1591203104786546</v>
      </c>
      <c r="S56" s="55">
        <v>0.30271668822768433</v>
      </c>
      <c r="T56" s="55">
        <v>0.23932729624838292</v>
      </c>
      <c r="U56" s="55">
        <v>0.45795601552393272</v>
      </c>
      <c r="V56" s="55">
        <v>-0.1552393272962484</v>
      </c>
      <c r="X56" s="38" t="s">
        <v>308</v>
      </c>
      <c r="Y56" s="58">
        <v>8.2474226804123696E-2</v>
      </c>
      <c r="Z56" s="58">
        <v>-0.1552393272962484</v>
      </c>
      <c r="AA56" s="77">
        <f t="shared" si="3"/>
        <v>0.23771355410037209</v>
      </c>
    </row>
    <row r="57" spans="2:27" ht="24" x14ac:dyDescent="0.25">
      <c r="B57" s="3" t="s">
        <v>309</v>
      </c>
      <c r="C57" s="7">
        <v>0.12371134020618557</v>
      </c>
      <c r="D57" s="7">
        <v>0.38487972508591067</v>
      </c>
      <c r="E57" s="7">
        <v>0.14776632302405499</v>
      </c>
      <c r="F57" s="8">
        <v>0.28522336769759449</v>
      </c>
      <c r="G57" s="9">
        <v>5.8419243986254296E-2</v>
      </c>
      <c r="H57" s="55">
        <v>0.50859106529209619</v>
      </c>
      <c r="I57" s="55">
        <v>0.14776632302405499</v>
      </c>
      <c r="J57" s="55">
        <v>0.3436426116838488</v>
      </c>
      <c r="K57" s="55">
        <v>0.16494845360824739</v>
      </c>
      <c r="M57" s="3" t="s">
        <v>309</v>
      </c>
      <c r="N57" s="7">
        <v>4.3984476067270378E-2</v>
      </c>
      <c r="O57" s="7">
        <v>0.23156532988357051</v>
      </c>
      <c r="P57" s="7">
        <v>0.13842173350582149</v>
      </c>
      <c r="Q57" s="7">
        <v>0.47865459249676584</v>
      </c>
      <c r="R57" s="8">
        <v>0.1073738680465718</v>
      </c>
      <c r="S57" s="55">
        <v>0.27554980595084089</v>
      </c>
      <c r="T57" s="55">
        <v>0.13842173350582149</v>
      </c>
      <c r="U57" s="55">
        <v>0.58602846054333768</v>
      </c>
      <c r="V57" s="55">
        <v>-0.31047865459249679</v>
      </c>
      <c r="X57" s="38" t="s">
        <v>309</v>
      </c>
      <c r="Y57" s="58">
        <v>0.16494845360824739</v>
      </c>
      <c r="Z57" s="58">
        <v>-0.31047865459249679</v>
      </c>
      <c r="AA57" s="77">
        <f t="shared" si="3"/>
        <v>0.47542710820074419</v>
      </c>
    </row>
    <row r="58" spans="2:27" ht="24" x14ac:dyDescent="0.25">
      <c r="B58" s="3" t="s">
        <v>310</v>
      </c>
      <c r="C58" s="7">
        <v>0.53951890034364258</v>
      </c>
      <c r="D58" s="7">
        <v>0.38831615120274915</v>
      </c>
      <c r="E58" s="7">
        <v>3.0927835051546393E-2</v>
      </c>
      <c r="F58" s="8">
        <v>3.4364261168384883E-2</v>
      </c>
      <c r="G58" s="9">
        <v>6.8728522336769758E-3</v>
      </c>
      <c r="H58" s="55">
        <v>0.92783505154639179</v>
      </c>
      <c r="I58" s="55">
        <v>3.0927835051546393E-2</v>
      </c>
      <c r="J58" s="55">
        <v>4.1237113402061862E-2</v>
      </c>
      <c r="K58" s="55">
        <v>0.88659793814432997</v>
      </c>
      <c r="M58" s="3" t="s">
        <v>310</v>
      </c>
      <c r="N58" s="7">
        <v>0.5394566623544631</v>
      </c>
      <c r="O58" s="7">
        <v>0.41655886157826649</v>
      </c>
      <c r="P58" s="7">
        <v>3.1047865459249677E-2</v>
      </c>
      <c r="Q58" s="7">
        <v>1.2936610608020699E-2</v>
      </c>
      <c r="R58" s="8">
        <v>0</v>
      </c>
      <c r="S58" s="55">
        <v>0.95601552393272959</v>
      </c>
      <c r="T58" s="55">
        <v>3.1047865459249677E-2</v>
      </c>
      <c r="U58" s="55">
        <v>1.2936610608020699E-2</v>
      </c>
      <c r="V58" s="55">
        <v>0.94307891332470895</v>
      </c>
      <c r="X58" s="38" t="s">
        <v>310</v>
      </c>
      <c r="Y58" s="58">
        <v>0.88659793814432997</v>
      </c>
      <c r="Z58" s="58">
        <v>0.94307891332470895</v>
      </c>
      <c r="AA58" s="77">
        <f t="shared" si="3"/>
        <v>-5.6480975180378978E-2</v>
      </c>
    </row>
    <row r="59" spans="2:27" ht="24" x14ac:dyDescent="0.25">
      <c r="B59" s="3" t="s">
        <v>311</v>
      </c>
      <c r="C59" s="7">
        <v>7.903780068728522E-2</v>
      </c>
      <c r="D59" s="7">
        <v>0.41580756013745707</v>
      </c>
      <c r="E59" s="7">
        <v>8.9347079037800689E-2</v>
      </c>
      <c r="F59" s="8">
        <v>0.31958762886597936</v>
      </c>
      <c r="G59" s="9">
        <v>9.6219931271477668E-2</v>
      </c>
      <c r="H59" s="55">
        <v>0.49484536082474229</v>
      </c>
      <c r="I59" s="55">
        <v>8.9347079037800689E-2</v>
      </c>
      <c r="J59" s="55">
        <v>0.41580756013745701</v>
      </c>
      <c r="K59" s="55">
        <v>7.9037800687285276E-2</v>
      </c>
      <c r="M59" s="3" t="s">
        <v>311</v>
      </c>
      <c r="N59" s="7">
        <v>0.18369987063389392</v>
      </c>
      <c r="O59" s="7">
        <v>0.42302716688227682</v>
      </c>
      <c r="P59" s="7">
        <v>9.1849935316946962E-2</v>
      </c>
      <c r="Q59" s="7">
        <v>0.22639068564036222</v>
      </c>
      <c r="R59" s="8">
        <v>7.5032341526520052E-2</v>
      </c>
      <c r="S59" s="55">
        <v>0.60672703751617074</v>
      </c>
      <c r="T59" s="55">
        <v>9.1849935316946962E-2</v>
      </c>
      <c r="U59" s="55">
        <v>0.3014230271668823</v>
      </c>
      <c r="V59" s="55">
        <v>0.30530401034928845</v>
      </c>
      <c r="X59" s="38" t="s">
        <v>311</v>
      </c>
      <c r="Y59" s="58">
        <v>7.9037800687285276E-2</v>
      </c>
      <c r="Z59" s="58">
        <v>0.30530401034928845</v>
      </c>
      <c r="AA59" s="77">
        <f t="shared" si="3"/>
        <v>-0.22626620966200317</v>
      </c>
    </row>
    <row r="60" spans="2:27" ht="24" x14ac:dyDescent="0.25">
      <c r="B60" s="25" t="s">
        <v>312</v>
      </c>
      <c r="C60" s="10">
        <v>0.26804123711340205</v>
      </c>
      <c r="D60" s="10">
        <v>0.37800687285223367</v>
      </c>
      <c r="E60" s="10">
        <v>0.14432989690721648</v>
      </c>
      <c r="F60" s="11">
        <v>0.17869415807560138</v>
      </c>
      <c r="G60" s="12">
        <v>3.0927835051546393E-2</v>
      </c>
      <c r="H60" s="55">
        <v>0.64604810996563566</v>
      </c>
      <c r="I60" s="55">
        <v>0.14432989690721648</v>
      </c>
      <c r="J60" s="55">
        <v>0.20962199312714777</v>
      </c>
      <c r="K60" s="55">
        <v>0.43642611683848787</v>
      </c>
      <c r="M60" s="25" t="s">
        <v>312</v>
      </c>
      <c r="N60" s="10">
        <v>0.16429495472186287</v>
      </c>
      <c r="O60" s="10">
        <v>0.34670116429495473</v>
      </c>
      <c r="P60" s="10">
        <v>0.14100905562742561</v>
      </c>
      <c r="Q60" s="10">
        <v>0.25614489003880986</v>
      </c>
      <c r="R60" s="11">
        <v>9.1849935316946962E-2</v>
      </c>
      <c r="S60" s="55">
        <v>0.51099611901681763</v>
      </c>
      <c r="T60" s="55">
        <v>0.14100905562742561</v>
      </c>
      <c r="U60" s="55">
        <v>0.34799482535575682</v>
      </c>
      <c r="V60" s="55">
        <v>0.16300129366106081</v>
      </c>
      <c r="X60" s="38" t="s">
        <v>312</v>
      </c>
      <c r="Y60" s="58">
        <v>0.43642611683848787</v>
      </c>
      <c r="Z60" s="58">
        <v>0.16300129366106081</v>
      </c>
      <c r="AA60" s="77">
        <f t="shared" si="3"/>
        <v>0.27342482317742706</v>
      </c>
    </row>
    <row r="61" spans="2:27" ht="24" x14ac:dyDescent="0.25">
      <c r="B61" s="6" t="s">
        <v>313</v>
      </c>
      <c r="C61" s="13">
        <v>0.33333333333333331</v>
      </c>
      <c r="D61" s="13">
        <v>0.50859106529209619</v>
      </c>
      <c r="E61" s="13">
        <v>6.8728522336769765E-2</v>
      </c>
      <c r="F61" s="14">
        <v>8.5910652920962199E-2</v>
      </c>
      <c r="G61" s="15">
        <v>3.4364261168384879E-3</v>
      </c>
      <c r="H61" s="55">
        <v>0.84192439862542945</v>
      </c>
      <c r="I61" s="55">
        <v>6.8728522336769765E-2</v>
      </c>
      <c r="J61" s="55">
        <v>8.9347079037800689E-2</v>
      </c>
      <c r="K61" s="55">
        <v>0.75257731958762875</v>
      </c>
      <c r="M61" s="6" t="s">
        <v>313</v>
      </c>
      <c r="N61" s="13">
        <v>0.22897800776196636</v>
      </c>
      <c r="O61" s="13">
        <v>0.5304010349288486</v>
      </c>
      <c r="P61" s="13">
        <v>8.2794307891332478E-2</v>
      </c>
      <c r="Q61" s="13">
        <v>0.13065976714100905</v>
      </c>
      <c r="R61" s="14">
        <v>2.7166882276843468E-2</v>
      </c>
      <c r="S61" s="55">
        <v>0.75937904269081491</v>
      </c>
      <c r="T61" s="55">
        <v>8.2794307891332478E-2</v>
      </c>
      <c r="U61" s="55">
        <v>0.15782664941785252</v>
      </c>
      <c r="V61" s="55">
        <v>0.60155239327296239</v>
      </c>
      <c r="X61" s="38" t="s">
        <v>313</v>
      </c>
      <c r="Y61" s="58">
        <v>0.75257731958762875</v>
      </c>
      <c r="Z61" s="58">
        <v>0.60155239327296239</v>
      </c>
      <c r="AA61" s="77">
        <f t="shared" si="3"/>
        <v>0.15102492631466635</v>
      </c>
    </row>
  </sheetData>
  <conditionalFormatting sqref="Y7:Z16">
    <cfRule type="colorScale" priority="7">
      <colorScale>
        <cfvo type="min"/>
        <cfvo type="percentile" val="50"/>
        <cfvo type="max"/>
        <color rgb="FFF8696B"/>
        <color rgb="FFFFEB84"/>
        <color rgb="FF63BE7B"/>
      </colorScale>
    </cfRule>
  </conditionalFormatting>
  <conditionalFormatting sqref="Y22:Z31">
    <cfRule type="colorScale" priority="1">
      <colorScale>
        <cfvo type="min"/>
        <cfvo type="percentile" val="50"/>
        <cfvo type="max"/>
        <color rgb="FFF8696B"/>
        <color rgb="FFFFEB84"/>
        <color rgb="FF63BE7B"/>
      </colorScale>
    </cfRule>
  </conditionalFormatting>
  <conditionalFormatting sqref="Y37:Z46">
    <cfRule type="colorScale" priority="2">
      <colorScale>
        <cfvo type="min"/>
        <cfvo type="percentile" val="50"/>
        <cfvo type="max"/>
        <color rgb="FFF8696B"/>
        <color rgb="FFFFEB84"/>
        <color rgb="FF63BE7B"/>
      </colorScale>
    </cfRule>
  </conditionalFormatting>
  <conditionalFormatting sqref="Y52:Z61">
    <cfRule type="colorScale" priority="3">
      <colorScale>
        <cfvo type="min"/>
        <cfvo type="percentile" val="50"/>
        <cfvo type="max"/>
        <color rgb="FFF8696B"/>
        <color rgb="FFFFEB84"/>
        <color rgb="FF63BE7B"/>
      </colorScale>
    </cfRule>
  </conditionalFormatting>
  <pageMargins left="0.7" right="0.7" top="0.75" bottom="0.75" header="0.3" footer="0.3"/>
  <legacyDrawing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AC662-5FF6-45CE-AE5C-D3C41F6326D1}">
  <sheetPr>
    <tabColor theme="8"/>
  </sheetPr>
  <dimension ref="B1:AB61"/>
  <sheetViews>
    <sheetView topLeftCell="A16" workbookViewId="0">
      <selection activeCell="B49" sqref="B49"/>
    </sheetView>
  </sheetViews>
  <sheetFormatPr defaultRowHeight="15" x14ac:dyDescent="0.25"/>
  <cols>
    <col min="2" max="2" width="31.75" customWidth="1"/>
    <col min="13" max="13" width="39.75" customWidth="1"/>
    <col min="24" max="24" width="31.75" customWidth="1"/>
    <col min="25" max="27" width="10.5" customWidth="1"/>
  </cols>
  <sheetData>
    <row r="1" spans="2:28" ht="13.9" x14ac:dyDescent="0.25">
      <c r="AA1" t="s">
        <v>417</v>
      </c>
    </row>
    <row r="2" spans="2:28" ht="13.9" x14ac:dyDescent="0.25">
      <c r="AA2" s="78"/>
      <c r="AB2" t="s">
        <v>415</v>
      </c>
    </row>
    <row r="3" spans="2:28" ht="13.9" x14ac:dyDescent="0.25">
      <c r="AA3" s="79"/>
      <c r="AB3" t="s">
        <v>416</v>
      </c>
    </row>
    <row r="4" spans="2:28" ht="13.9" x14ac:dyDescent="0.25">
      <c r="B4" s="18" t="s">
        <v>423</v>
      </c>
      <c r="M4" s="29" t="s">
        <v>397</v>
      </c>
    </row>
    <row r="5" spans="2:28" ht="13.9" x14ac:dyDescent="0.25">
      <c r="X5" t="s">
        <v>268</v>
      </c>
      <c r="Y5">
        <v>336</v>
      </c>
      <c r="Z5">
        <v>728</v>
      </c>
    </row>
    <row r="6" spans="2:28" ht="22.9" x14ac:dyDescent="0.25">
      <c r="B6" s="52"/>
      <c r="C6" s="54" t="s">
        <v>97</v>
      </c>
      <c r="D6" s="54" t="s">
        <v>98</v>
      </c>
      <c r="E6" s="54" t="s">
        <v>57</v>
      </c>
      <c r="F6" s="53" t="s">
        <v>99</v>
      </c>
      <c r="G6" s="51" t="s">
        <v>100</v>
      </c>
      <c r="H6" s="26" t="s">
        <v>298</v>
      </c>
      <c r="I6" s="26" t="s">
        <v>299</v>
      </c>
      <c r="J6" s="26" t="s">
        <v>300</v>
      </c>
      <c r="K6" s="27" t="s">
        <v>301</v>
      </c>
      <c r="M6" s="52"/>
      <c r="N6" s="54" t="s">
        <v>97</v>
      </c>
      <c r="O6" s="54" t="s">
        <v>98</v>
      </c>
      <c r="P6" s="54" t="s">
        <v>57</v>
      </c>
      <c r="Q6" s="54" t="s">
        <v>99</v>
      </c>
      <c r="R6" s="53" t="s">
        <v>100</v>
      </c>
      <c r="S6" s="26" t="s">
        <v>298</v>
      </c>
      <c r="T6" s="26" t="s">
        <v>299</v>
      </c>
      <c r="U6" s="26" t="s">
        <v>300</v>
      </c>
      <c r="V6" s="27" t="s">
        <v>301</v>
      </c>
      <c r="X6" s="56"/>
      <c r="Y6" s="48" t="s">
        <v>2</v>
      </c>
      <c r="Z6" s="48" t="s">
        <v>397</v>
      </c>
      <c r="AA6" s="48" t="s">
        <v>408</v>
      </c>
    </row>
    <row r="7" spans="2:28" ht="34.15" x14ac:dyDescent="0.25">
      <c r="B7" s="3" t="s">
        <v>304</v>
      </c>
      <c r="C7" s="7">
        <v>0.1875</v>
      </c>
      <c r="D7" s="7">
        <v>0.6517857142857143</v>
      </c>
      <c r="E7" s="7">
        <v>0.10119047619047619</v>
      </c>
      <c r="F7" s="8">
        <v>4.4642857142857144E-2</v>
      </c>
      <c r="G7" s="9">
        <v>1.488095238095238E-2</v>
      </c>
      <c r="H7" s="55">
        <v>0.8392857142857143</v>
      </c>
      <c r="I7" s="55">
        <v>0.10119047619047619</v>
      </c>
      <c r="J7" s="55">
        <v>5.9523809523809521E-2</v>
      </c>
      <c r="K7" s="55">
        <v>0.77976190476190477</v>
      </c>
      <c r="M7" s="3" t="s">
        <v>304</v>
      </c>
      <c r="N7" s="7">
        <v>0.34340659340659341</v>
      </c>
      <c r="O7" s="7">
        <v>0.55082417582417587</v>
      </c>
      <c r="P7" s="7">
        <v>8.2417582417582416E-2</v>
      </c>
      <c r="Q7" s="7">
        <v>2.0604395604395604E-2</v>
      </c>
      <c r="R7" s="8">
        <v>2.7472527472527475E-3</v>
      </c>
      <c r="S7" s="55">
        <v>0.89423076923076927</v>
      </c>
      <c r="T7" s="55">
        <v>8.2417582417582416E-2</v>
      </c>
      <c r="U7" s="55">
        <v>2.3351648351648352E-2</v>
      </c>
      <c r="V7" s="55">
        <v>0.87087912087912089</v>
      </c>
      <c r="X7" s="38" t="s">
        <v>304</v>
      </c>
      <c r="Y7" s="58">
        <v>0.8392857142857143</v>
      </c>
      <c r="Z7" s="58">
        <v>0.89423076923076927</v>
      </c>
      <c r="AA7" s="77">
        <f>Y7-Z7</f>
        <v>-5.4945054945054972E-2</v>
      </c>
    </row>
    <row r="8" spans="2:28" ht="24" x14ac:dyDescent="0.25">
      <c r="B8" s="3" t="s">
        <v>305</v>
      </c>
      <c r="C8" s="7">
        <v>0.35714285714285715</v>
      </c>
      <c r="D8" s="7">
        <v>0.5267857142857143</v>
      </c>
      <c r="E8" s="7">
        <v>3.273809523809524E-2</v>
      </c>
      <c r="F8" s="8">
        <v>8.3333333333333329E-2</v>
      </c>
      <c r="G8" s="9">
        <v>0</v>
      </c>
      <c r="H8" s="55">
        <v>0.8839285714285714</v>
      </c>
      <c r="I8" s="55">
        <v>3.273809523809524E-2</v>
      </c>
      <c r="J8" s="55">
        <v>8.3333333333333329E-2</v>
      </c>
      <c r="K8" s="55">
        <v>0.80059523809523803</v>
      </c>
      <c r="M8" s="3" t="s">
        <v>305</v>
      </c>
      <c r="N8" s="7">
        <v>0.27884615384615385</v>
      </c>
      <c r="O8" s="7">
        <v>0.53021978021978022</v>
      </c>
      <c r="P8" s="7">
        <v>6.8681318681318687E-2</v>
      </c>
      <c r="Q8" s="7">
        <v>9.6153846153846159E-2</v>
      </c>
      <c r="R8" s="8">
        <v>2.60989010989011E-2</v>
      </c>
      <c r="S8" s="55">
        <v>0.80906593406593408</v>
      </c>
      <c r="T8" s="55">
        <v>6.8681318681318687E-2</v>
      </c>
      <c r="U8" s="55">
        <v>0.12225274725274726</v>
      </c>
      <c r="V8" s="55">
        <v>0.68681318681318682</v>
      </c>
      <c r="X8" s="38" t="s">
        <v>305</v>
      </c>
      <c r="Y8" s="58">
        <v>0.8839285714285714</v>
      </c>
      <c r="Z8" s="58">
        <v>0.80906593406593408</v>
      </c>
      <c r="AA8" s="77">
        <f t="shared" ref="AA8:AA16" si="0">Y8-Z8</f>
        <v>7.4862637362637319E-2</v>
      </c>
    </row>
    <row r="9" spans="2:28" ht="13.9" x14ac:dyDescent="0.25">
      <c r="B9" s="3" t="s">
        <v>306</v>
      </c>
      <c r="C9" s="7">
        <v>3.5714285714285712E-2</v>
      </c>
      <c r="D9" s="7">
        <v>0.14880952380952381</v>
      </c>
      <c r="E9" s="7">
        <v>0.10416666666666667</v>
      </c>
      <c r="F9" s="8">
        <v>0.5982142857142857</v>
      </c>
      <c r="G9" s="9">
        <v>0.1130952380952381</v>
      </c>
      <c r="H9" s="55">
        <v>0.18452380952380953</v>
      </c>
      <c r="I9" s="55">
        <v>0.10416666666666667</v>
      </c>
      <c r="J9" s="55">
        <v>0.71130952380952384</v>
      </c>
      <c r="K9" s="55">
        <v>-0.5267857142857143</v>
      </c>
      <c r="M9" s="3" t="s">
        <v>306</v>
      </c>
      <c r="N9" s="7">
        <v>9.2032967032967039E-2</v>
      </c>
      <c r="O9" s="7">
        <v>0.32005494505494503</v>
      </c>
      <c r="P9" s="7">
        <v>0.13461538461538461</v>
      </c>
      <c r="Q9" s="7">
        <v>0.40384615384615385</v>
      </c>
      <c r="R9" s="8">
        <v>4.9450549450549448E-2</v>
      </c>
      <c r="S9" s="55">
        <v>0.41208791208791207</v>
      </c>
      <c r="T9" s="55">
        <v>0.13461538461538461</v>
      </c>
      <c r="U9" s="55">
        <v>0.4532967032967033</v>
      </c>
      <c r="V9" s="55">
        <v>-4.1208791208791229E-2</v>
      </c>
      <c r="X9" s="38" t="s">
        <v>306</v>
      </c>
      <c r="Y9" s="58">
        <v>0.18452380952380953</v>
      </c>
      <c r="Z9" s="58">
        <v>0.41208791208791207</v>
      </c>
      <c r="AA9" s="77">
        <f t="shared" si="0"/>
        <v>-0.22756410256410253</v>
      </c>
    </row>
    <row r="10" spans="2:28" ht="13.9" x14ac:dyDescent="0.25">
      <c r="B10" s="3" t="s">
        <v>307</v>
      </c>
      <c r="C10" s="7">
        <v>2.6785714285714284E-2</v>
      </c>
      <c r="D10" s="7">
        <v>0.14285714285714285</v>
      </c>
      <c r="E10" s="7">
        <v>0.12202380952380952</v>
      </c>
      <c r="F10" s="8">
        <v>0.55952380952380953</v>
      </c>
      <c r="G10" s="9">
        <v>0.14880952380952381</v>
      </c>
      <c r="H10" s="55">
        <v>0.16964285714285712</v>
      </c>
      <c r="I10" s="55">
        <v>0.12202380952380952</v>
      </c>
      <c r="J10" s="55">
        <v>0.70833333333333337</v>
      </c>
      <c r="K10" s="55">
        <v>-0.53869047619047628</v>
      </c>
      <c r="M10" s="3" t="s">
        <v>307</v>
      </c>
      <c r="N10" s="7">
        <v>7.2802197802197807E-2</v>
      </c>
      <c r="O10" s="7">
        <v>0.35302197802197804</v>
      </c>
      <c r="P10" s="7">
        <v>0.1304945054945055</v>
      </c>
      <c r="Q10" s="7">
        <v>0.39972527472527475</v>
      </c>
      <c r="R10" s="8">
        <v>4.3956043956043959E-2</v>
      </c>
      <c r="S10" s="55">
        <v>0.42582417582417587</v>
      </c>
      <c r="T10" s="55">
        <v>0.1304945054945055</v>
      </c>
      <c r="U10" s="55">
        <v>0.44368131868131871</v>
      </c>
      <c r="V10" s="55">
        <v>-1.7857142857142849E-2</v>
      </c>
      <c r="X10" s="38" t="s">
        <v>307</v>
      </c>
      <c r="Y10" s="58">
        <v>0.16964285714285712</v>
      </c>
      <c r="Z10" s="58">
        <v>0.42582417582417587</v>
      </c>
      <c r="AA10" s="77">
        <f t="shared" si="0"/>
        <v>-0.25618131868131877</v>
      </c>
    </row>
    <row r="11" spans="2:28" ht="22.9" x14ac:dyDescent="0.25">
      <c r="B11" s="3" t="s">
        <v>308</v>
      </c>
      <c r="C11" s="7">
        <v>4.1666666666666664E-2</v>
      </c>
      <c r="D11" s="7">
        <v>0.24107142857142858</v>
      </c>
      <c r="E11" s="7">
        <v>0.26488095238095238</v>
      </c>
      <c r="F11" s="8">
        <v>0.28869047619047616</v>
      </c>
      <c r="G11" s="9">
        <v>0.16369047619047619</v>
      </c>
      <c r="H11" s="55">
        <v>0.28273809523809523</v>
      </c>
      <c r="I11" s="55">
        <v>0.26488095238095238</v>
      </c>
      <c r="J11" s="55">
        <v>0.45238095238095233</v>
      </c>
      <c r="K11" s="55">
        <v>-0.1696428571428571</v>
      </c>
      <c r="M11" s="3" t="s">
        <v>308</v>
      </c>
      <c r="N11" s="7">
        <v>7.5549450549450545E-2</v>
      </c>
      <c r="O11" s="7">
        <v>0.2925824175824176</v>
      </c>
      <c r="P11" s="7">
        <v>0.21016483516483517</v>
      </c>
      <c r="Q11" s="7">
        <v>0.26785714285714285</v>
      </c>
      <c r="R11" s="8">
        <v>0.15384615384615385</v>
      </c>
      <c r="S11" s="55">
        <v>0.36813186813186816</v>
      </c>
      <c r="T11" s="55">
        <v>0.21016483516483517</v>
      </c>
      <c r="U11" s="55">
        <v>0.4217032967032967</v>
      </c>
      <c r="V11" s="55">
        <v>-5.3571428571428548E-2</v>
      </c>
      <c r="X11" s="38" t="s">
        <v>308</v>
      </c>
      <c r="Y11" s="58">
        <v>0.28273809523809523</v>
      </c>
      <c r="Z11" s="58">
        <v>0.36813186813186816</v>
      </c>
      <c r="AA11" s="77">
        <f t="shared" si="0"/>
        <v>-8.5393772893772923E-2</v>
      </c>
    </row>
    <row r="12" spans="2:28" ht="22.9" x14ac:dyDescent="0.25">
      <c r="B12" s="3" t="s">
        <v>309</v>
      </c>
      <c r="C12" s="7">
        <v>1.1904761904761904E-2</v>
      </c>
      <c r="D12" s="7">
        <v>0.13988095238095238</v>
      </c>
      <c r="E12" s="7">
        <v>0.11011904761904762</v>
      </c>
      <c r="F12" s="8">
        <v>0.56547619047619047</v>
      </c>
      <c r="G12" s="9">
        <v>0.17261904761904762</v>
      </c>
      <c r="H12" s="55">
        <v>0.1517857142857143</v>
      </c>
      <c r="I12" s="55">
        <v>0.11011904761904762</v>
      </c>
      <c r="J12" s="55">
        <v>0.73809523809523814</v>
      </c>
      <c r="K12" s="55">
        <v>-0.58630952380952384</v>
      </c>
      <c r="M12" s="3" t="s">
        <v>309</v>
      </c>
      <c r="N12" s="7">
        <v>9.0659340659340656E-2</v>
      </c>
      <c r="O12" s="7">
        <v>0.33516483516483514</v>
      </c>
      <c r="P12" s="7">
        <v>0.15521978021978022</v>
      </c>
      <c r="Q12" s="7">
        <v>0.36126373626373626</v>
      </c>
      <c r="R12" s="8">
        <v>5.7692307692307696E-2</v>
      </c>
      <c r="S12" s="55">
        <v>0.42582417582417581</v>
      </c>
      <c r="T12" s="55">
        <v>0.15521978021978022</v>
      </c>
      <c r="U12" s="55">
        <v>0.41895604395604397</v>
      </c>
      <c r="V12" s="55">
        <v>6.8681318681318437E-3</v>
      </c>
      <c r="X12" s="38" t="s">
        <v>309</v>
      </c>
      <c r="Y12" s="58">
        <v>0.1517857142857143</v>
      </c>
      <c r="Z12" s="58">
        <v>0.42582417582417581</v>
      </c>
      <c r="AA12" s="77">
        <f t="shared" si="0"/>
        <v>-0.27403846153846151</v>
      </c>
    </row>
    <row r="13" spans="2:28" ht="22.9" x14ac:dyDescent="0.25">
      <c r="B13" s="3" t="s">
        <v>310</v>
      </c>
      <c r="C13" s="7">
        <v>0.4732142857142857</v>
      </c>
      <c r="D13" s="7">
        <v>0.48214285714285715</v>
      </c>
      <c r="E13" s="7">
        <v>2.6785714285714284E-2</v>
      </c>
      <c r="F13" s="8">
        <v>1.7857142857142856E-2</v>
      </c>
      <c r="G13" s="9">
        <v>0</v>
      </c>
      <c r="H13" s="55">
        <v>0.95535714285714279</v>
      </c>
      <c r="I13" s="55">
        <v>2.6785714285714284E-2</v>
      </c>
      <c r="J13" s="55">
        <v>1.7857142857142856E-2</v>
      </c>
      <c r="K13" s="55">
        <v>0.93749999999999989</v>
      </c>
      <c r="M13" s="3" t="s">
        <v>310</v>
      </c>
      <c r="N13" s="7">
        <v>0.57005494505494503</v>
      </c>
      <c r="O13" s="7">
        <v>0.375</v>
      </c>
      <c r="P13" s="7">
        <v>3.2967032967032968E-2</v>
      </c>
      <c r="Q13" s="7">
        <v>1.9230769230769232E-2</v>
      </c>
      <c r="R13" s="8">
        <v>2.7472527472527475E-3</v>
      </c>
      <c r="S13" s="55">
        <v>0.94505494505494503</v>
      </c>
      <c r="T13" s="55">
        <v>3.2967032967032968E-2</v>
      </c>
      <c r="U13" s="55">
        <v>2.197802197802198E-2</v>
      </c>
      <c r="V13" s="55">
        <v>0.92307692307692302</v>
      </c>
      <c r="X13" s="38" t="s">
        <v>310</v>
      </c>
      <c r="Y13" s="58">
        <v>0.95535714285714279</v>
      </c>
      <c r="Z13" s="58">
        <v>0.94505494505494503</v>
      </c>
      <c r="AA13" s="77">
        <f t="shared" si="0"/>
        <v>1.0302197802197766E-2</v>
      </c>
    </row>
    <row r="14" spans="2:28" ht="24" x14ac:dyDescent="0.25">
      <c r="B14" s="3" t="s">
        <v>311</v>
      </c>
      <c r="C14" s="7">
        <v>0.30952380952380953</v>
      </c>
      <c r="D14" s="7">
        <v>0.49107142857142855</v>
      </c>
      <c r="E14" s="7">
        <v>7.1428571428571425E-2</v>
      </c>
      <c r="F14" s="8">
        <v>0.10119047619047619</v>
      </c>
      <c r="G14" s="9">
        <v>2.6785714285714284E-2</v>
      </c>
      <c r="H14" s="55">
        <v>0.80059523809523814</v>
      </c>
      <c r="I14" s="55">
        <v>7.1428571428571425E-2</v>
      </c>
      <c r="J14" s="55">
        <v>0.12797619047619047</v>
      </c>
      <c r="K14" s="55">
        <v>0.67261904761904767</v>
      </c>
      <c r="M14" s="3" t="s">
        <v>311</v>
      </c>
      <c r="N14" s="7">
        <v>8.3791208791208785E-2</v>
      </c>
      <c r="O14" s="7">
        <v>0.38873626373626374</v>
      </c>
      <c r="P14" s="7">
        <v>0.10027472527472528</v>
      </c>
      <c r="Q14" s="7">
        <v>0.32142857142857145</v>
      </c>
      <c r="R14" s="8">
        <v>0.10576923076923077</v>
      </c>
      <c r="S14" s="55">
        <v>0.47252747252747251</v>
      </c>
      <c r="T14" s="55">
        <v>0.10027472527472528</v>
      </c>
      <c r="U14" s="55">
        <v>0.42719780219780223</v>
      </c>
      <c r="V14" s="55">
        <v>4.532967032967028E-2</v>
      </c>
      <c r="X14" s="38" t="s">
        <v>311</v>
      </c>
      <c r="Y14" s="58">
        <v>0.80059523809523814</v>
      </c>
      <c r="Z14" s="58">
        <v>0.47252747252747251</v>
      </c>
      <c r="AA14" s="77">
        <f t="shared" si="0"/>
        <v>0.32806776556776562</v>
      </c>
    </row>
    <row r="15" spans="2:28" ht="22.9" x14ac:dyDescent="0.25">
      <c r="B15" s="25" t="s">
        <v>312</v>
      </c>
      <c r="C15" s="10">
        <v>5.6547619047619048E-2</v>
      </c>
      <c r="D15" s="10">
        <v>0.19047619047619047</v>
      </c>
      <c r="E15" s="10">
        <v>0.15773809523809523</v>
      </c>
      <c r="F15" s="11">
        <v>0.41666666666666669</v>
      </c>
      <c r="G15" s="12">
        <v>0.17857142857142858</v>
      </c>
      <c r="H15" s="55">
        <v>0.24702380952380951</v>
      </c>
      <c r="I15" s="55">
        <v>0.15773809523809523</v>
      </c>
      <c r="J15" s="55">
        <v>0.59523809523809523</v>
      </c>
      <c r="K15" s="55">
        <v>-0.3482142857142857</v>
      </c>
      <c r="M15" s="25" t="s">
        <v>312</v>
      </c>
      <c r="N15" s="10">
        <v>0.25549450549450547</v>
      </c>
      <c r="O15" s="10">
        <v>0.43131868131868134</v>
      </c>
      <c r="P15" s="10">
        <v>0.13461538461538461</v>
      </c>
      <c r="Q15" s="10">
        <v>0.15109890109890109</v>
      </c>
      <c r="R15" s="11">
        <v>2.7472527472527472E-2</v>
      </c>
      <c r="S15" s="55">
        <v>0.68681318681318682</v>
      </c>
      <c r="T15" s="55">
        <v>0.13461538461538461</v>
      </c>
      <c r="U15" s="55">
        <v>0.17857142857142855</v>
      </c>
      <c r="V15" s="55">
        <v>0.50824175824175821</v>
      </c>
      <c r="X15" s="38" t="s">
        <v>312</v>
      </c>
      <c r="Y15" s="58">
        <v>0.24702380952380951</v>
      </c>
      <c r="Z15" s="58">
        <v>0.68681318681318682</v>
      </c>
      <c r="AA15" s="77">
        <f t="shared" si="0"/>
        <v>-0.43978937728937728</v>
      </c>
    </row>
    <row r="16" spans="2:28" ht="22.9" x14ac:dyDescent="0.25">
      <c r="B16" s="6" t="s">
        <v>313</v>
      </c>
      <c r="C16" s="13">
        <v>0.17261904761904762</v>
      </c>
      <c r="D16" s="13">
        <v>0.52083333333333337</v>
      </c>
      <c r="E16" s="13">
        <v>8.9285714285714288E-2</v>
      </c>
      <c r="F16" s="14">
        <v>0.16964285714285715</v>
      </c>
      <c r="G16" s="15">
        <v>4.7619047619047616E-2</v>
      </c>
      <c r="H16" s="55">
        <v>0.69345238095238093</v>
      </c>
      <c r="I16" s="55">
        <v>8.9285714285714288E-2</v>
      </c>
      <c r="J16" s="55">
        <v>0.21726190476190477</v>
      </c>
      <c r="K16" s="55">
        <v>0.47619047619047616</v>
      </c>
      <c r="M16" s="6" t="s">
        <v>313</v>
      </c>
      <c r="N16" s="13">
        <v>0.2967032967032967</v>
      </c>
      <c r="O16" s="13">
        <v>0.52609890109890112</v>
      </c>
      <c r="P16" s="13">
        <v>7.4175824175824176E-2</v>
      </c>
      <c r="Q16" s="13">
        <v>9.4780219780219777E-2</v>
      </c>
      <c r="R16" s="14">
        <v>8.241758241758242E-3</v>
      </c>
      <c r="S16" s="55">
        <v>0.82280219780219777</v>
      </c>
      <c r="T16" s="55">
        <v>7.4175824175824176E-2</v>
      </c>
      <c r="U16" s="55">
        <v>0.10302197802197802</v>
      </c>
      <c r="V16" s="55">
        <v>0.71978021978021978</v>
      </c>
      <c r="X16" s="38" t="s">
        <v>313</v>
      </c>
      <c r="Y16" s="58">
        <v>0.69345238095238093</v>
      </c>
      <c r="Z16" s="58">
        <v>0.82280219780219777</v>
      </c>
      <c r="AA16" s="77">
        <f t="shared" si="0"/>
        <v>-0.12934981684981683</v>
      </c>
    </row>
    <row r="19" spans="2:27" ht="13.9" x14ac:dyDescent="0.25">
      <c r="B19" s="18" t="s">
        <v>362</v>
      </c>
      <c r="M19" s="29" t="s">
        <v>399</v>
      </c>
    </row>
    <row r="20" spans="2:27" ht="13.9" x14ac:dyDescent="0.25">
      <c r="X20" t="s">
        <v>268</v>
      </c>
      <c r="Y20">
        <v>182</v>
      </c>
      <c r="Z20">
        <v>882</v>
      </c>
    </row>
    <row r="21" spans="2:27" ht="22.9" x14ac:dyDescent="0.25">
      <c r="B21" s="52"/>
      <c r="C21" s="54" t="s">
        <v>97</v>
      </c>
      <c r="D21" s="54" t="s">
        <v>98</v>
      </c>
      <c r="E21" s="54" t="s">
        <v>57</v>
      </c>
      <c r="F21" s="53" t="s">
        <v>99</v>
      </c>
      <c r="G21" s="51" t="s">
        <v>100</v>
      </c>
      <c r="H21" s="26" t="s">
        <v>298</v>
      </c>
      <c r="I21" s="26" t="s">
        <v>299</v>
      </c>
      <c r="J21" s="26" t="s">
        <v>300</v>
      </c>
      <c r="K21" s="27" t="s">
        <v>301</v>
      </c>
      <c r="M21" s="52"/>
      <c r="N21" s="54" t="s">
        <v>97</v>
      </c>
      <c r="O21" s="54" t="s">
        <v>98</v>
      </c>
      <c r="P21" s="54" t="s">
        <v>57</v>
      </c>
      <c r="Q21" s="54" t="s">
        <v>99</v>
      </c>
      <c r="R21" s="53" t="s">
        <v>100</v>
      </c>
      <c r="S21" s="26" t="s">
        <v>298</v>
      </c>
      <c r="T21" s="26" t="s">
        <v>299</v>
      </c>
      <c r="U21" s="26" t="s">
        <v>300</v>
      </c>
      <c r="V21" s="27" t="s">
        <v>301</v>
      </c>
      <c r="X21" s="56"/>
      <c r="Y21" s="48" t="s">
        <v>3</v>
      </c>
      <c r="Z21" s="48" t="s">
        <v>399</v>
      </c>
      <c r="AA21" s="48" t="s">
        <v>408</v>
      </c>
    </row>
    <row r="22" spans="2:27" ht="34.15" x14ac:dyDescent="0.25">
      <c r="B22" s="3" t="s">
        <v>304</v>
      </c>
      <c r="C22" s="7">
        <v>0.15934065934065933</v>
      </c>
      <c r="D22" s="7">
        <v>0.70329670329670335</v>
      </c>
      <c r="E22" s="7">
        <v>0.12087912087912088</v>
      </c>
      <c r="F22" s="8">
        <v>5.4945054945054949E-3</v>
      </c>
      <c r="G22" s="9">
        <v>1.098901098901099E-2</v>
      </c>
      <c r="H22" s="55">
        <v>0.86263736263736268</v>
      </c>
      <c r="I22" s="55">
        <v>0.12087912087912088</v>
      </c>
      <c r="J22" s="55">
        <v>1.6483516483516484E-2</v>
      </c>
      <c r="K22" s="55">
        <v>0.84615384615384615</v>
      </c>
      <c r="M22" s="3" t="s">
        <v>304</v>
      </c>
      <c r="N22" s="7">
        <v>0.32199546485260772</v>
      </c>
      <c r="O22" s="7">
        <v>0.55782312925170063</v>
      </c>
      <c r="P22" s="7">
        <v>8.1632653061224483E-2</v>
      </c>
      <c r="Q22" s="7">
        <v>3.2879818594104306E-2</v>
      </c>
      <c r="R22" s="8">
        <v>5.6689342403628117E-3</v>
      </c>
      <c r="S22" s="55">
        <v>0.8798185941043084</v>
      </c>
      <c r="T22" s="55">
        <v>8.1632653061224483E-2</v>
      </c>
      <c r="U22" s="55">
        <v>3.8548752834467119E-2</v>
      </c>
      <c r="V22" s="55">
        <v>0.84126984126984128</v>
      </c>
      <c r="X22" s="38" t="s">
        <v>304</v>
      </c>
      <c r="Y22" s="58">
        <v>0.86263736263736268</v>
      </c>
      <c r="Z22" s="58">
        <v>0.8798185941043084</v>
      </c>
      <c r="AA22" s="77">
        <f>Y22-Z22</f>
        <v>-1.7181231466945723E-2</v>
      </c>
    </row>
    <row r="23" spans="2:27" ht="24" x14ac:dyDescent="0.25">
      <c r="B23" s="3" t="s">
        <v>305</v>
      </c>
      <c r="C23" s="7">
        <v>0.14835164835164835</v>
      </c>
      <c r="D23" s="7">
        <v>0.6648351648351648</v>
      </c>
      <c r="E23" s="7">
        <v>8.7912087912087919E-2</v>
      </c>
      <c r="F23" s="8">
        <v>7.1428571428571425E-2</v>
      </c>
      <c r="G23" s="9">
        <v>2.7472527472527472E-2</v>
      </c>
      <c r="H23" s="55">
        <v>0.81318681318681318</v>
      </c>
      <c r="I23" s="55">
        <v>8.7912087912087919E-2</v>
      </c>
      <c r="J23" s="55">
        <v>9.8901098901098897E-2</v>
      </c>
      <c r="K23" s="55">
        <v>0.7142857142857143</v>
      </c>
      <c r="M23" s="3" t="s">
        <v>305</v>
      </c>
      <c r="N23" s="7">
        <v>0.33560090702947848</v>
      </c>
      <c r="O23" s="7">
        <v>0.50113378684807253</v>
      </c>
      <c r="P23" s="7">
        <v>5.1020408163265307E-2</v>
      </c>
      <c r="Q23" s="7">
        <v>9.6371882086167801E-2</v>
      </c>
      <c r="R23" s="8">
        <v>1.5873015873015872E-2</v>
      </c>
      <c r="S23" s="55">
        <v>0.83673469387755106</v>
      </c>
      <c r="T23" s="55">
        <v>5.1020408163265307E-2</v>
      </c>
      <c r="U23" s="55">
        <v>0.11224489795918367</v>
      </c>
      <c r="V23" s="55">
        <v>0.72448979591836737</v>
      </c>
      <c r="X23" s="38" t="s">
        <v>305</v>
      </c>
      <c r="Y23" s="58">
        <v>0.81318681318681318</v>
      </c>
      <c r="Z23" s="58">
        <v>0.83673469387755106</v>
      </c>
      <c r="AA23" s="77">
        <f t="shared" ref="AA23:AA31" si="1">Y23-Z23</f>
        <v>-2.3547880690737877E-2</v>
      </c>
    </row>
    <row r="24" spans="2:27" ht="13.9" x14ac:dyDescent="0.25">
      <c r="B24" s="3" t="s">
        <v>306</v>
      </c>
      <c r="C24" s="7">
        <v>4.3956043956043959E-2</v>
      </c>
      <c r="D24" s="7">
        <v>0.36813186813186816</v>
      </c>
      <c r="E24" s="7">
        <v>0.21978021978021978</v>
      </c>
      <c r="F24" s="8">
        <v>0.33516483516483514</v>
      </c>
      <c r="G24" s="9">
        <v>3.2967032967032968E-2</v>
      </c>
      <c r="H24" s="55">
        <v>0.41208791208791212</v>
      </c>
      <c r="I24" s="55">
        <v>0.21978021978021978</v>
      </c>
      <c r="J24" s="55">
        <v>0.3681318681318681</v>
      </c>
      <c r="K24" s="55">
        <v>4.3956043956044022E-2</v>
      </c>
      <c r="M24" s="3" t="s">
        <v>306</v>
      </c>
      <c r="N24" s="7">
        <v>8.0498866213151929E-2</v>
      </c>
      <c r="O24" s="7">
        <v>0.24489795918367346</v>
      </c>
      <c r="P24" s="7">
        <v>0.10544217687074831</v>
      </c>
      <c r="Q24" s="7">
        <v>0.49206349206349204</v>
      </c>
      <c r="R24" s="8">
        <v>7.7097505668934238E-2</v>
      </c>
      <c r="S24" s="55">
        <v>0.32539682539682541</v>
      </c>
      <c r="T24" s="55">
        <v>0.10544217687074831</v>
      </c>
      <c r="U24" s="55">
        <v>0.56916099773242623</v>
      </c>
      <c r="V24" s="55">
        <v>-0.24376417233560083</v>
      </c>
      <c r="X24" s="38" t="s">
        <v>306</v>
      </c>
      <c r="Y24" s="58">
        <v>0.41208791208791212</v>
      </c>
      <c r="Z24" s="58">
        <v>0.32539682539682541</v>
      </c>
      <c r="AA24" s="77">
        <f t="shared" si="1"/>
        <v>8.6691086691086716E-2</v>
      </c>
    </row>
    <row r="25" spans="2:27" ht="13.9" x14ac:dyDescent="0.25">
      <c r="B25" s="3" t="s">
        <v>307</v>
      </c>
      <c r="C25" s="7">
        <v>4.9450549450549448E-2</v>
      </c>
      <c r="D25" s="7">
        <v>0.33516483516483514</v>
      </c>
      <c r="E25" s="7">
        <v>0.22527472527472528</v>
      </c>
      <c r="F25" s="8">
        <v>0.37362637362637363</v>
      </c>
      <c r="G25" s="9">
        <v>1.6483516483516484E-2</v>
      </c>
      <c r="H25" s="55">
        <v>0.38461538461538458</v>
      </c>
      <c r="I25" s="55">
        <v>0.22527472527472528</v>
      </c>
      <c r="J25" s="55">
        <v>0.39010989010989011</v>
      </c>
      <c r="K25" s="55">
        <v>-5.4945054945055305E-3</v>
      </c>
      <c r="M25" s="3" t="s">
        <v>307</v>
      </c>
      <c r="N25" s="7">
        <v>6.0090702947845805E-2</v>
      </c>
      <c r="O25" s="7">
        <v>0.27664399092970521</v>
      </c>
      <c r="P25" s="7">
        <v>0.10770975056689343</v>
      </c>
      <c r="Q25" s="7">
        <v>0.46598639455782315</v>
      </c>
      <c r="R25" s="8">
        <v>8.9569160997732433E-2</v>
      </c>
      <c r="S25" s="55">
        <v>0.33673469387755101</v>
      </c>
      <c r="T25" s="55">
        <v>0.10770975056689343</v>
      </c>
      <c r="U25" s="55">
        <v>0.55555555555555558</v>
      </c>
      <c r="V25" s="55">
        <v>-0.21882086167800457</v>
      </c>
      <c r="X25" s="38" t="s">
        <v>307</v>
      </c>
      <c r="Y25" s="58">
        <v>0.38461538461538458</v>
      </c>
      <c r="Z25" s="58">
        <v>0.33673469387755101</v>
      </c>
      <c r="AA25" s="77">
        <f t="shared" si="1"/>
        <v>4.7880690737833576E-2</v>
      </c>
    </row>
    <row r="26" spans="2:27" ht="22.9" x14ac:dyDescent="0.25">
      <c r="B26" s="3" t="s">
        <v>308</v>
      </c>
      <c r="C26" s="7">
        <v>4.9450549450549448E-2</v>
      </c>
      <c r="D26" s="7">
        <v>0.30769230769230771</v>
      </c>
      <c r="E26" s="7">
        <v>0.2967032967032967</v>
      </c>
      <c r="F26" s="8">
        <v>0.29120879120879123</v>
      </c>
      <c r="G26" s="9">
        <v>5.4945054945054944E-2</v>
      </c>
      <c r="H26" s="55">
        <v>0.35714285714285715</v>
      </c>
      <c r="I26" s="55">
        <v>0.2967032967032967</v>
      </c>
      <c r="J26" s="55">
        <v>0.34615384615384615</v>
      </c>
      <c r="K26" s="55">
        <v>1.0989010989011005E-2</v>
      </c>
      <c r="M26" s="3" t="s">
        <v>308</v>
      </c>
      <c r="N26" s="7">
        <v>6.8027210884353748E-2</v>
      </c>
      <c r="O26" s="7">
        <v>0.26984126984126983</v>
      </c>
      <c r="P26" s="7">
        <v>0.21315192743764172</v>
      </c>
      <c r="Q26" s="7">
        <v>0.27097505668934241</v>
      </c>
      <c r="R26" s="8">
        <v>0.17800453514739228</v>
      </c>
      <c r="S26" s="55">
        <v>0.33786848072562359</v>
      </c>
      <c r="T26" s="55">
        <v>0.21315192743764172</v>
      </c>
      <c r="U26" s="55">
        <v>0.44897959183673469</v>
      </c>
      <c r="V26" s="55">
        <v>-0.1111111111111111</v>
      </c>
      <c r="X26" s="38" t="s">
        <v>308</v>
      </c>
      <c r="Y26" s="58">
        <v>0.35714285714285715</v>
      </c>
      <c r="Z26" s="58">
        <v>0.33786848072562359</v>
      </c>
      <c r="AA26" s="77">
        <f t="shared" si="1"/>
        <v>1.9274376417233563E-2</v>
      </c>
    </row>
    <row r="27" spans="2:27" ht="22.9" x14ac:dyDescent="0.25">
      <c r="B27" s="3" t="s">
        <v>309</v>
      </c>
      <c r="C27" s="7">
        <v>2.7472527472527472E-2</v>
      </c>
      <c r="D27" s="7">
        <v>0.25824175824175827</v>
      </c>
      <c r="E27" s="7">
        <v>0.2087912087912088</v>
      </c>
      <c r="F27" s="8">
        <v>0.45054945054945056</v>
      </c>
      <c r="G27" s="9">
        <v>5.4945054945054944E-2</v>
      </c>
      <c r="H27" s="55">
        <v>0.28571428571428575</v>
      </c>
      <c r="I27" s="55">
        <v>0.2087912087912088</v>
      </c>
      <c r="J27" s="55">
        <v>0.50549450549450547</v>
      </c>
      <c r="K27" s="55">
        <v>-0.21978021978021972</v>
      </c>
      <c r="M27" s="3" t="s">
        <v>309</v>
      </c>
      <c r="N27" s="7">
        <v>7.3696145124716547E-2</v>
      </c>
      <c r="O27" s="7">
        <v>0.27664399092970521</v>
      </c>
      <c r="P27" s="7">
        <v>0.12698412698412698</v>
      </c>
      <c r="Q27" s="7">
        <v>0.42063492063492064</v>
      </c>
      <c r="R27" s="8">
        <v>0.10204081632653061</v>
      </c>
      <c r="S27" s="55">
        <v>0.35034013605442177</v>
      </c>
      <c r="T27" s="55">
        <v>0.12698412698412698</v>
      </c>
      <c r="U27" s="55">
        <v>0.5226757369614512</v>
      </c>
      <c r="V27" s="55">
        <v>-0.17233560090702943</v>
      </c>
      <c r="X27" s="38" t="s">
        <v>309</v>
      </c>
      <c r="Y27" s="58">
        <v>0.28571428571428575</v>
      </c>
      <c r="Z27" s="58">
        <v>0.35034013605442177</v>
      </c>
      <c r="AA27" s="77">
        <f t="shared" si="1"/>
        <v>-6.4625850340136015E-2</v>
      </c>
    </row>
    <row r="28" spans="2:27" ht="22.9" x14ac:dyDescent="0.25">
      <c r="B28" s="3" t="s">
        <v>310</v>
      </c>
      <c r="C28" s="7">
        <v>0.4175824175824176</v>
      </c>
      <c r="D28" s="7">
        <v>0.5</v>
      </c>
      <c r="E28" s="7">
        <v>6.5934065934065936E-2</v>
      </c>
      <c r="F28" s="8">
        <v>1.6483516483516484E-2</v>
      </c>
      <c r="G28" s="9">
        <v>0</v>
      </c>
      <c r="H28" s="55">
        <v>0.91758241758241765</v>
      </c>
      <c r="I28" s="55">
        <v>6.5934065934065936E-2</v>
      </c>
      <c r="J28" s="55">
        <v>1.6483516483516484E-2</v>
      </c>
      <c r="K28" s="55">
        <v>0.90109890109890112</v>
      </c>
      <c r="M28" s="3" t="s">
        <v>310</v>
      </c>
      <c r="N28" s="7">
        <v>0.56462585034013602</v>
      </c>
      <c r="O28" s="7">
        <v>0.39002267573696148</v>
      </c>
      <c r="P28" s="7">
        <v>2.3809523809523808E-2</v>
      </c>
      <c r="Q28" s="7">
        <v>1.927437641723356E-2</v>
      </c>
      <c r="R28" s="8">
        <v>2.2675736961451248E-3</v>
      </c>
      <c r="S28" s="55">
        <v>0.95464852607709749</v>
      </c>
      <c r="T28" s="55">
        <v>2.3809523809523808E-2</v>
      </c>
      <c r="U28" s="55">
        <v>2.1541950113378686E-2</v>
      </c>
      <c r="V28" s="55">
        <v>0.93310657596371882</v>
      </c>
      <c r="X28" s="38" t="s">
        <v>310</v>
      </c>
      <c r="Y28" s="58">
        <v>0.91758241758241765</v>
      </c>
      <c r="Z28" s="58">
        <v>0.95464852607709749</v>
      </c>
      <c r="AA28" s="77">
        <f t="shared" si="1"/>
        <v>-3.7066108494679839E-2</v>
      </c>
    </row>
    <row r="29" spans="2:27" ht="24" x14ac:dyDescent="0.25">
      <c r="B29" s="3" t="s">
        <v>311</v>
      </c>
      <c r="C29" s="7">
        <v>0.16483516483516483</v>
      </c>
      <c r="D29" s="7">
        <v>0.59340659340659341</v>
      </c>
      <c r="E29" s="7">
        <v>0.15384615384615385</v>
      </c>
      <c r="F29" s="8">
        <v>8.2417582417582416E-2</v>
      </c>
      <c r="G29" s="9">
        <v>5.4945054945054949E-3</v>
      </c>
      <c r="H29" s="55">
        <v>0.75824175824175821</v>
      </c>
      <c r="I29" s="55">
        <v>0.15384615384615385</v>
      </c>
      <c r="J29" s="55">
        <v>8.7912087912087905E-2</v>
      </c>
      <c r="K29" s="55">
        <v>0.67032967032967028</v>
      </c>
      <c r="M29" s="3" t="s">
        <v>311</v>
      </c>
      <c r="N29" s="7">
        <v>0.15306122448979592</v>
      </c>
      <c r="O29" s="7">
        <v>0.3854875283446712</v>
      </c>
      <c r="P29" s="7">
        <v>7.8231292517006806E-2</v>
      </c>
      <c r="Q29" s="7">
        <v>0.28684807256235828</v>
      </c>
      <c r="R29" s="8">
        <v>9.6371882086167801E-2</v>
      </c>
      <c r="S29" s="55">
        <v>0.53854875283446713</v>
      </c>
      <c r="T29" s="55">
        <v>7.8231292517006806E-2</v>
      </c>
      <c r="U29" s="55">
        <v>0.3832199546485261</v>
      </c>
      <c r="V29" s="55">
        <v>0.15532879818594103</v>
      </c>
      <c r="X29" s="38" t="s">
        <v>311</v>
      </c>
      <c r="Y29" s="58">
        <v>0.75824175824175821</v>
      </c>
      <c r="Z29" s="58">
        <v>0.53854875283446713</v>
      </c>
      <c r="AA29" s="77">
        <f t="shared" si="1"/>
        <v>0.21969300540729109</v>
      </c>
    </row>
    <row r="30" spans="2:27" ht="22.9" x14ac:dyDescent="0.25">
      <c r="B30" s="25" t="s">
        <v>312</v>
      </c>
      <c r="C30" s="10">
        <v>3.8461538461538464E-2</v>
      </c>
      <c r="D30" s="10">
        <v>0.40109890109890112</v>
      </c>
      <c r="E30" s="10">
        <v>0.24725274725274726</v>
      </c>
      <c r="F30" s="11">
        <v>0.25824175824175827</v>
      </c>
      <c r="G30" s="12">
        <v>5.4945054945054944E-2</v>
      </c>
      <c r="H30" s="55">
        <v>0.43956043956043955</v>
      </c>
      <c r="I30" s="55">
        <v>0.24725274725274726</v>
      </c>
      <c r="J30" s="55">
        <v>0.31318681318681318</v>
      </c>
      <c r="K30" s="55">
        <v>0.12637362637362637</v>
      </c>
      <c r="M30" s="25" t="s">
        <v>312</v>
      </c>
      <c r="N30" s="10">
        <v>0.22448979591836735</v>
      </c>
      <c r="O30" s="10">
        <v>0.3458049886621315</v>
      </c>
      <c r="P30" s="10">
        <v>0.12018140589569161</v>
      </c>
      <c r="Q30" s="10">
        <v>0.23015873015873015</v>
      </c>
      <c r="R30" s="11">
        <v>7.9365079365079361E-2</v>
      </c>
      <c r="S30" s="55">
        <v>0.57029478458049887</v>
      </c>
      <c r="T30" s="55">
        <v>0.12018140589569161</v>
      </c>
      <c r="U30" s="55">
        <v>0.30952380952380953</v>
      </c>
      <c r="V30" s="55">
        <v>0.26077097505668934</v>
      </c>
      <c r="X30" s="38" t="s">
        <v>312</v>
      </c>
      <c r="Y30" s="58">
        <v>0.43956043956043955</v>
      </c>
      <c r="Z30" s="58">
        <v>0.57029478458049887</v>
      </c>
      <c r="AA30" s="77">
        <f t="shared" si="1"/>
        <v>-0.13073434502005932</v>
      </c>
    </row>
    <row r="31" spans="2:27" ht="22.9" x14ac:dyDescent="0.25">
      <c r="B31" s="6" t="s">
        <v>313</v>
      </c>
      <c r="C31" s="13">
        <v>0.14835164835164835</v>
      </c>
      <c r="D31" s="13">
        <v>0.60439560439560436</v>
      </c>
      <c r="E31" s="13">
        <v>9.8901098901098897E-2</v>
      </c>
      <c r="F31" s="14">
        <v>0.12637362637362637</v>
      </c>
      <c r="G31" s="15">
        <v>2.197802197802198E-2</v>
      </c>
      <c r="H31" s="55">
        <v>0.75274725274725274</v>
      </c>
      <c r="I31" s="55">
        <v>9.8901098901098897E-2</v>
      </c>
      <c r="J31" s="55">
        <v>0.14835164835164835</v>
      </c>
      <c r="K31" s="55">
        <v>0.60439560439560436</v>
      </c>
      <c r="M31" s="6" t="s">
        <v>313</v>
      </c>
      <c r="N31" s="13">
        <v>0.2800453514739229</v>
      </c>
      <c r="O31" s="13">
        <v>0.50793650793650791</v>
      </c>
      <c r="P31" s="13">
        <v>7.4829931972789115E-2</v>
      </c>
      <c r="Q31" s="13">
        <v>0.11678004535147392</v>
      </c>
      <c r="R31" s="14">
        <v>2.0408163265306121E-2</v>
      </c>
      <c r="S31" s="55">
        <v>0.78798185941043086</v>
      </c>
      <c r="T31" s="55">
        <v>7.4829931972789115E-2</v>
      </c>
      <c r="U31" s="55">
        <v>0.13718820861678005</v>
      </c>
      <c r="V31" s="55">
        <v>0.65079365079365081</v>
      </c>
      <c r="X31" s="38" t="s">
        <v>313</v>
      </c>
      <c r="Y31" s="58">
        <v>0.75274725274725274</v>
      </c>
      <c r="Z31" s="58">
        <v>0.78798185941043086</v>
      </c>
      <c r="AA31" s="77">
        <f t="shared" si="1"/>
        <v>-3.5234606663178125E-2</v>
      </c>
    </row>
    <row r="34" spans="2:27" ht="13.9" x14ac:dyDescent="0.25">
      <c r="B34" s="19" t="s">
        <v>733</v>
      </c>
      <c r="M34" s="29" t="s">
        <v>400</v>
      </c>
    </row>
    <row r="35" spans="2:27" ht="13.9" x14ac:dyDescent="0.25">
      <c r="X35" t="s">
        <v>268</v>
      </c>
      <c r="Y35">
        <v>255</v>
      </c>
      <c r="Z35">
        <v>809</v>
      </c>
    </row>
    <row r="36" spans="2:27" ht="22.9" x14ac:dyDescent="0.25">
      <c r="B36" s="52"/>
      <c r="C36" s="54" t="s">
        <v>97</v>
      </c>
      <c r="D36" s="54" t="s">
        <v>98</v>
      </c>
      <c r="E36" s="54" t="s">
        <v>57</v>
      </c>
      <c r="F36" s="53" t="s">
        <v>99</v>
      </c>
      <c r="G36" s="51" t="s">
        <v>100</v>
      </c>
      <c r="H36" s="26" t="s">
        <v>298</v>
      </c>
      <c r="I36" s="26" t="s">
        <v>299</v>
      </c>
      <c r="J36" s="26" t="s">
        <v>300</v>
      </c>
      <c r="K36" s="27" t="s">
        <v>301</v>
      </c>
      <c r="M36" s="52"/>
      <c r="N36" s="54" t="s">
        <v>97</v>
      </c>
      <c r="O36" s="54" t="s">
        <v>98</v>
      </c>
      <c r="P36" s="54" t="s">
        <v>57</v>
      </c>
      <c r="Q36" s="54" t="s">
        <v>99</v>
      </c>
      <c r="R36" s="53" t="s">
        <v>100</v>
      </c>
      <c r="S36" s="26" t="s">
        <v>298</v>
      </c>
      <c r="T36" s="26" t="s">
        <v>299</v>
      </c>
      <c r="U36" s="26" t="s">
        <v>300</v>
      </c>
      <c r="V36" s="27" t="s">
        <v>301</v>
      </c>
      <c r="X36" s="56"/>
      <c r="Y36" s="48" t="s">
        <v>4</v>
      </c>
      <c r="Z36" s="48" t="s">
        <v>400</v>
      </c>
      <c r="AA36" s="48" t="s">
        <v>408</v>
      </c>
    </row>
    <row r="37" spans="2:27" ht="34.15" x14ac:dyDescent="0.25">
      <c r="B37" s="3" t="s">
        <v>304</v>
      </c>
      <c r="C37" s="7">
        <v>0.42352941176470588</v>
      </c>
      <c r="D37" s="7">
        <v>0.51764705882352946</v>
      </c>
      <c r="E37" s="7">
        <v>3.1372549019607843E-2</v>
      </c>
      <c r="F37" s="8">
        <v>2.7450980392156862E-2</v>
      </c>
      <c r="G37" s="9">
        <v>0</v>
      </c>
      <c r="H37" s="55">
        <v>0.94117647058823528</v>
      </c>
      <c r="I37" s="55">
        <v>3.1372549019607843E-2</v>
      </c>
      <c r="J37" s="55">
        <v>2.7450980392156862E-2</v>
      </c>
      <c r="K37" s="55">
        <v>0.9137254901960784</v>
      </c>
      <c r="M37" s="3" t="s">
        <v>304</v>
      </c>
      <c r="N37" s="7">
        <v>0.25339925834363414</v>
      </c>
      <c r="O37" s="7">
        <v>0.60321384425216318</v>
      </c>
      <c r="P37" s="7">
        <v>0.10630407911001236</v>
      </c>
      <c r="Q37" s="7">
        <v>2.843016069221261E-2</v>
      </c>
      <c r="R37" s="8">
        <v>8.65265760197775E-3</v>
      </c>
      <c r="S37" s="55">
        <v>0.85661310259579726</v>
      </c>
      <c r="T37" s="55">
        <v>0.10630407911001236</v>
      </c>
      <c r="U37" s="55">
        <v>3.7082818294190356E-2</v>
      </c>
      <c r="V37" s="55">
        <v>0.8195302843016069</v>
      </c>
      <c r="X37" s="38" t="s">
        <v>304</v>
      </c>
      <c r="Y37" s="58">
        <v>0.94117647058823528</v>
      </c>
      <c r="Z37" s="58">
        <v>0.85661310259579726</v>
      </c>
      <c r="AA37" s="77">
        <f>Y37-Z37</f>
        <v>8.4563367992438021E-2</v>
      </c>
    </row>
    <row r="38" spans="2:27" ht="24" x14ac:dyDescent="0.25">
      <c r="B38" s="3" t="s">
        <v>305</v>
      </c>
      <c r="C38" s="7">
        <v>0.32941176470588235</v>
      </c>
      <c r="D38" s="7">
        <v>0.49803921568627452</v>
      </c>
      <c r="E38" s="7">
        <v>5.8823529411764705E-2</v>
      </c>
      <c r="F38" s="8">
        <v>0.10588235294117647</v>
      </c>
      <c r="G38" s="9">
        <v>7.8431372549019607E-3</v>
      </c>
      <c r="H38" s="55">
        <v>0.82745098039215681</v>
      </c>
      <c r="I38" s="55">
        <v>5.8823529411764705E-2</v>
      </c>
      <c r="J38" s="55">
        <v>0.11372549019607843</v>
      </c>
      <c r="K38" s="55">
        <v>0.71372549019607834</v>
      </c>
      <c r="M38" s="3" t="s">
        <v>305</v>
      </c>
      <c r="N38" s="7">
        <v>0.29542645241038318</v>
      </c>
      <c r="O38" s="7">
        <v>0.53893695920889984</v>
      </c>
      <c r="P38" s="7">
        <v>5.6860321384425219E-2</v>
      </c>
      <c r="Q38" s="7">
        <v>8.7762669962917178E-2</v>
      </c>
      <c r="R38" s="8">
        <v>2.1013597033374538E-2</v>
      </c>
      <c r="S38" s="55">
        <v>0.83436341161928307</v>
      </c>
      <c r="T38" s="55">
        <v>5.6860321384425219E-2</v>
      </c>
      <c r="U38" s="55">
        <v>0.10877626699629171</v>
      </c>
      <c r="V38" s="55">
        <v>0.72558714462299134</v>
      </c>
      <c r="X38" s="38" t="s">
        <v>305</v>
      </c>
      <c r="Y38" s="58">
        <v>0.82745098039215681</v>
      </c>
      <c r="Z38" s="58">
        <v>0.83436341161928307</v>
      </c>
      <c r="AA38" s="77">
        <f t="shared" ref="AA38:AA46" si="2">Y38-Z38</f>
        <v>-6.9124312271262589E-3</v>
      </c>
    </row>
    <row r="39" spans="2:27" ht="13.9" x14ac:dyDescent="0.25">
      <c r="B39" s="3" t="s">
        <v>306</v>
      </c>
      <c r="C39" s="7">
        <v>3.5294117647058823E-2</v>
      </c>
      <c r="D39" s="7">
        <v>0.16470588235294117</v>
      </c>
      <c r="E39" s="7">
        <v>0.10588235294117647</v>
      </c>
      <c r="F39" s="8">
        <v>0.6</v>
      </c>
      <c r="G39" s="9">
        <v>9.4117647058823528E-2</v>
      </c>
      <c r="H39" s="55">
        <v>0.2</v>
      </c>
      <c r="I39" s="55">
        <v>0.10588235294117647</v>
      </c>
      <c r="J39" s="55">
        <v>0.69411764705882351</v>
      </c>
      <c r="K39" s="55">
        <v>-0.49411764705882349</v>
      </c>
      <c r="M39" s="3" t="s">
        <v>306</v>
      </c>
      <c r="N39" s="7">
        <v>8.6526576019777507E-2</v>
      </c>
      <c r="O39" s="7">
        <v>0.29789864029666252</v>
      </c>
      <c r="P39" s="7">
        <v>0.13102595797280595</v>
      </c>
      <c r="Q39" s="7">
        <v>0.42274412855377008</v>
      </c>
      <c r="R39" s="8">
        <v>6.1804697156983932E-2</v>
      </c>
      <c r="S39" s="55">
        <v>0.38442521631644</v>
      </c>
      <c r="T39" s="55">
        <v>0.13102595797280595</v>
      </c>
      <c r="U39" s="55">
        <v>0.48454882571075403</v>
      </c>
      <c r="V39" s="55">
        <v>-0.10012360939431403</v>
      </c>
      <c r="X39" s="38" t="s">
        <v>306</v>
      </c>
      <c r="Y39" s="58">
        <v>0.2</v>
      </c>
      <c r="Z39" s="58">
        <v>0.38442521631644</v>
      </c>
      <c r="AA39" s="77">
        <f t="shared" si="2"/>
        <v>-0.18442521631643999</v>
      </c>
    </row>
    <row r="40" spans="2:27" ht="13.9" x14ac:dyDescent="0.25">
      <c r="B40" s="3" t="s">
        <v>307</v>
      </c>
      <c r="C40" s="7">
        <v>4.3137254901960784E-2</v>
      </c>
      <c r="D40" s="7">
        <v>0.22352941176470589</v>
      </c>
      <c r="E40" s="7">
        <v>0.10196078431372549</v>
      </c>
      <c r="F40" s="8">
        <v>0.5490196078431373</v>
      </c>
      <c r="G40" s="9">
        <v>8.2352941176470587E-2</v>
      </c>
      <c r="H40" s="55">
        <v>0.26666666666666666</v>
      </c>
      <c r="I40" s="55">
        <v>0.10196078431372549</v>
      </c>
      <c r="J40" s="55">
        <v>0.63137254901960793</v>
      </c>
      <c r="K40" s="55">
        <v>-0.36470588235294127</v>
      </c>
      <c r="M40" s="3" t="s">
        <v>307</v>
      </c>
      <c r="N40" s="7">
        <v>6.3040791100123603E-2</v>
      </c>
      <c r="O40" s="7">
        <v>0.30655129789864027</v>
      </c>
      <c r="P40" s="7">
        <v>0.13597033374536466</v>
      </c>
      <c r="Q40" s="7">
        <v>0.41903584672435107</v>
      </c>
      <c r="R40" s="8">
        <v>7.5401730531520397E-2</v>
      </c>
      <c r="S40" s="55">
        <v>0.36959208899876389</v>
      </c>
      <c r="T40" s="55">
        <v>0.13597033374536466</v>
      </c>
      <c r="U40" s="55">
        <v>0.49443757725587145</v>
      </c>
      <c r="V40" s="55">
        <v>-0.12484548825710756</v>
      </c>
      <c r="X40" s="38" t="s">
        <v>307</v>
      </c>
      <c r="Y40" s="58">
        <v>0.26666666666666666</v>
      </c>
      <c r="Z40" s="58">
        <v>0.36959208899876389</v>
      </c>
      <c r="AA40" s="77">
        <f t="shared" si="2"/>
        <v>-0.10292542233209723</v>
      </c>
    </row>
    <row r="41" spans="2:27" ht="22.9" x14ac:dyDescent="0.25">
      <c r="B41" s="3" t="s">
        <v>308</v>
      </c>
      <c r="C41" s="7">
        <v>6.2745098039215685E-2</v>
      </c>
      <c r="D41" s="7">
        <v>0.22745098039215686</v>
      </c>
      <c r="E41" s="7">
        <v>0.16470588235294117</v>
      </c>
      <c r="F41" s="8">
        <v>0.31764705882352939</v>
      </c>
      <c r="G41" s="9">
        <v>0.22745098039215686</v>
      </c>
      <c r="H41" s="55">
        <v>0.29019607843137252</v>
      </c>
      <c r="I41" s="55">
        <v>0.16470588235294117</v>
      </c>
      <c r="J41" s="55">
        <v>0.54509803921568623</v>
      </c>
      <c r="K41" s="55">
        <v>-0.25490196078431371</v>
      </c>
      <c r="M41" s="3" t="s">
        <v>308</v>
      </c>
      <c r="N41" s="7">
        <v>6.5512978986402973E-2</v>
      </c>
      <c r="O41" s="7">
        <v>0.29171817058096416</v>
      </c>
      <c r="P41" s="7">
        <v>0.24721878862793573</v>
      </c>
      <c r="Q41" s="7">
        <v>0.26081582200247216</v>
      </c>
      <c r="R41" s="8">
        <v>0.13473423980222496</v>
      </c>
      <c r="S41" s="55">
        <v>0.35723114956736712</v>
      </c>
      <c r="T41" s="55">
        <v>0.24721878862793573</v>
      </c>
      <c r="U41" s="55">
        <v>0.3955500618046971</v>
      </c>
      <c r="V41" s="55">
        <v>-3.8318912237329972E-2</v>
      </c>
      <c r="X41" s="38" t="s">
        <v>308</v>
      </c>
      <c r="Y41" s="58">
        <v>0.29019607843137252</v>
      </c>
      <c r="Z41" s="58">
        <v>0.35723114956736712</v>
      </c>
      <c r="AA41" s="77">
        <f t="shared" si="2"/>
        <v>-6.7035071135994606E-2</v>
      </c>
    </row>
    <row r="42" spans="2:27" ht="22.9" x14ac:dyDescent="0.25">
      <c r="B42" s="3" t="s">
        <v>309</v>
      </c>
      <c r="C42" s="7">
        <v>9.8039215686274508E-2</v>
      </c>
      <c r="D42" s="7">
        <v>0.33333333333333331</v>
      </c>
      <c r="E42" s="7">
        <v>0.12549019607843137</v>
      </c>
      <c r="F42" s="8">
        <v>0.3843137254901961</v>
      </c>
      <c r="G42" s="9">
        <v>5.8823529411764705E-2</v>
      </c>
      <c r="H42" s="55">
        <v>0.43137254901960781</v>
      </c>
      <c r="I42" s="55">
        <v>0.12549019607843137</v>
      </c>
      <c r="J42" s="55">
        <v>0.44313725490196082</v>
      </c>
      <c r="K42" s="55">
        <v>-1.176470588235301E-2</v>
      </c>
      <c r="M42" s="3" t="s">
        <v>309</v>
      </c>
      <c r="N42" s="7">
        <v>5.5624227441285541E-2</v>
      </c>
      <c r="O42" s="7">
        <v>0.25463535228677381</v>
      </c>
      <c r="P42" s="7">
        <v>0.14585908529048208</v>
      </c>
      <c r="Q42" s="7">
        <v>0.43881334981458592</v>
      </c>
      <c r="R42" s="8">
        <v>0.10506798516687268</v>
      </c>
      <c r="S42" s="55">
        <v>0.31025957972805934</v>
      </c>
      <c r="T42" s="55">
        <v>0.14585908529048208</v>
      </c>
      <c r="U42" s="55">
        <v>0.54388133498145863</v>
      </c>
      <c r="V42" s="55">
        <v>-0.23362175525339929</v>
      </c>
      <c r="X42" s="38" t="s">
        <v>309</v>
      </c>
      <c r="Y42" s="58">
        <v>0.43137254901960781</v>
      </c>
      <c r="Z42" s="58">
        <v>0.31025957972805934</v>
      </c>
      <c r="AA42" s="77">
        <f t="shared" si="2"/>
        <v>0.12111296929154847</v>
      </c>
    </row>
    <row r="43" spans="2:27" ht="22.9" x14ac:dyDescent="0.25">
      <c r="B43" s="3" t="s">
        <v>310</v>
      </c>
      <c r="C43" s="7">
        <v>0.71372549019607845</v>
      </c>
      <c r="D43" s="7">
        <v>0.27058823529411763</v>
      </c>
      <c r="E43" s="7">
        <v>1.1764705882352941E-2</v>
      </c>
      <c r="F43" s="8">
        <v>3.9215686274509803E-3</v>
      </c>
      <c r="G43" s="9">
        <v>0</v>
      </c>
      <c r="H43" s="55">
        <v>0.98431372549019613</v>
      </c>
      <c r="I43" s="55">
        <v>1.1764705882352941E-2</v>
      </c>
      <c r="J43" s="55">
        <v>3.9215686274509803E-3</v>
      </c>
      <c r="K43" s="55">
        <v>0.98039215686274517</v>
      </c>
      <c r="M43" s="3" t="s">
        <v>310</v>
      </c>
      <c r="N43" s="7">
        <v>0.48454882571075403</v>
      </c>
      <c r="O43" s="7">
        <v>0.45241038318912236</v>
      </c>
      <c r="P43" s="7">
        <v>3.7082818294190356E-2</v>
      </c>
      <c r="Q43" s="7">
        <v>2.3485784919653894E-2</v>
      </c>
      <c r="R43" s="8">
        <v>2.472187886279357E-3</v>
      </c>
      <c r="S43" s="55">
        <v>0.93695920889987638</v>
      </c>
      <c r="T43" s="55">
        <v>3.7082818294190356E-2</v>
      </c>
      <c r="U43" s="55">
        <v>2.595797280593325E-2</v>
      </c>
      <c r="V43" s="55">
        <v>0.91100123609394312</v>
      </c>
      <c r="X43" s="38" t="s">
        <v>310</v>
      </c>
      <c r="Y43" s="58">
        <v>0.98431372549019613</v>
      </c>
      <c r="Z43" s="58">
        <v>0.93695920889987638</v>
      </c>
      <c r="AA43" s="77">
        <f t="shared" si="2"/>
        <v>4.7354516590319751E-2</v>
      </c>
    </row>
    <row r="44" spans="2:27" ht="24" x14ac:dyDescent="0.25">
      <c r="B44" s="3" t="s">
        <v>311</v>
      </c>
      <c r="C44" s="7">
        <v>3.1372549019607843E-2</v>
      </c>
      <c r="D44" s="7">
        <v>0.21176470588235294</v>
      </c>
      <c r="E44" s="7">
        <v>7.4509803921568626E-2</v>
      </c>
      <c r="F44" s="8">
        <v>0.49411764705882355</v>
      </c>
      <c r="G44" s="9">
        <v>0.18823529411764706</v>
      </c>
      <c r="H44" s="55">
        <v>0.24313725490196078</v>
      </c>
      <c r="I44" s="55">
        <v>7.4509803921568626E-2</v>
      </c>
      <c r="J44" s="55">
        <v>0.68235294117647061</v>
      </c>
      <c r="K44" s="55">
        <v>-0.4392156862745098</v>
      </c>
      <c r="M44" s="3" t="s">
        <v>311</v>
      </c>
      <c r="N44" s="7">
        <v>0.19406674907292953</v>
      </c>
      <c r="O44" s="7">
        <v>0.48702101359703337</v>
      </c>
      <c r="P44" s="7">
        <v>9.6415327564894932E-2</v>
      </c>
      <c r="Q44" s="7">
        <v>0.17552533992583436</v>
      </c>
      <c r="R44" s="8">
        <v>4.6971569839307788E-2</v>
      </c>
      <c r="S44" s="55">
        <v>0.68108776266996296</v>
      </c>
      <c r="T44" s="55">
        <v>9.6415327564894932E-2</v>
      </c>
      <c r="U44" s="55">
        <v>0.22249690976514214</v>
      </c>
      <c r="V44" s="55">
        <v>0.45859085290482082</v>
      </c>
      <c r="X44" s="38" t="s">
        <v>311</v>
      </c>
      <c r="Y44" s="58">
        <v>0.24313725490196078</v>
      </c>
      <c r="Z44" s="58">
        <v>0.68108776266996296</v>
      </c>
      <c r="AA44" s="77">
        <f t="shared" si="2"/>
        <v>-0.43795050776800215</v>
      </c>
    </row>
    <row r="45" spans="2:27" ht="24" x14ac:dyDescent="0.25">
      <c r="B45" s="25" t="s">
        <v>312</v>
      </c>
      <c r="C45" s="10">
        <v>0.396078431372549</v>
      </c>
      <c r="D45" s="10">
        <v>0.51372549019607838</v>
      </c>
      <c r="E45" s="10">
        <v>4.3137254901960784E-2</v>
      </c>
      <c r="F45" s="11">
        <v>4.3137254901960784E-2</v>
      </c>
      <c r="G45" s="12">
        <v>3.9215686274509803E-3</v>
      </c>
      <c r="H45" s="55">
        <v>0.90980392156862733</v>
      </c>
      <c r="I45" s="55">
        <v>4.3137254901960784E-2</v>
      </c>
      <c r="J45" s="55">
        <v>4.7058823529411764E-2</v>
      </c>
      <c r="K45" s="55">
        <v>0.86274509803921551</v>
      </c>
      <c r="M45" s="25" t="s">
        <v>312</v>
      </c>
      <c r="N45" s="10">
        <v>0.12855377008652658</v>
      </c>
      <c r="O45" s="10">
        <v>0.3053152039555006</v>
      </c>
      <c r="P45" s="10">
        <v>0.17305315203955501</v>
      </c>
      <c r="Q45" s="10">
        <v>0.29542645241038318</v>
      </c>
      <c r="R45" s="11">
        <v>9.7651421508034617E-2</v>
      </c>
      <c r="S45" s="55">
        <v>0.43386897404202718</v>
      </c>
      <c r="T45" s="55">
        <v>0.17305315203955501</v>
      </c>
      <c r="U45" s="55">
        <v>0.39307787391841781</v>
      </c>
      <c r="V45" s="55">
        <v>4.079110012360937E-2</v>
      </c>
      <c r="X45" s="38" t="s">
        <v>312</v>
      </c>
      <c r="Y45" s="58">
        <v>0.90980392156862733</v>
      </c>
      <c r="Z45" s="58">
        <v>0.43386897404202718</v>
      </c>
      <c r="AA45" s="77">
        <f t="shared" si="2"/>
        <v>0.47593494752660015</v>
      </c>
    </row>
    <row r="46" spans="2:27" ht="24" x14ac:dyDescent="0.25">
      <c r="B46" s="6" t="s">
        <v>313</v>
      </c>
      <c r="C46" s="13">
        <v>0.36078431372549019</v>
      </c>
      <c r="D46" s="13">
        <v>0.49019607843137253</v>
      </c>
      <c r="E46" s="13">
        <v>6.2745098039215685E-2</v>
      </c>
      <c r="F46" s="14">
        <v>8.2352941176470587E-2</v>
      </c>
      <c r="G46" s="15">
        <v>3.9215686274509803E-3</v>
      </c>
      <c r="H46" s="55">
        <v>0.85098039215686272</v>
      </c>
      <c r="I46" s="55">
        <v>6.2745098039215685E-2</v>
      </c>
      <c r="J46" s="55">
        <v>8.6274509803921567E-2</v>
      </c>
      <c r="K46" s="55">
        <v>0.76470588235294112</v>
      </c>
      <c r="M46" s="6" t="s">
        <v>313</v>
      </c>
      <c r="N46" s="13">
        <v>0.22496909765142151</v>
      </c>
      <c r="O46" s="13">
        <v>0.53522867737948088</v>
      </c>
      <c r="P46" s="13">
        <v>8.4054388133498151E-2</v>
      </c>
      <c r="Q46" s="13">
        <v>0.12978986402966625</v>
      </c>
      <c r="R46" s="14">
        <v>2.595797280593325E-2</v>
      </c>
      <c r="S46" s="55">
        <v>0.76019777503090236</v>
      </c>
      <c r="T46" s="55">
        <v>8.4054388133498151E-2</v>
      </c>
      <c r="U46" s="55">
        <v>0.15574783683559951</v>
      </c>
      <c r="V46" s="55">
        <v>0.60444993819530279</v>
      </c>
      <c r="X46" s="38" t="s">
        <v>313</v>
      </c>
      <c r="Y46" s="58">
        <v>0.85098039215686272</v>
      </c>
      <c r="Z46" s="58">
        <v>0.76019777503090236</v>
      </c>
      <c r="AA46" s="77">
        <f t="shared" si="2"/>
        <v>9.0782617125960363E-2</v>
      </c>
    </row>
    <row r="49" spans="2:27" x14ac:dyDescent="0.25">
      <c r="B49" s="20" t="s">
        <v>734</v>
      </c>
      <c r="M49" s="29" t="s">
        <v>401</v>
      </c>
    </row>
    <row r="50" spans="2:27" x14ac:dyDescent="0.25">
      <c r="X50" t="s">
        <v>268</v>
      </c>
      <c r="Y50">
        <v>291</v>
      </c>
      <c r="Z50">
        <v>773</v>
      </c>
    </row>
    <row r="51" spans="2:27" ht="24" x14ac:dyDescent="0.25">
      <c r="B51" s="52"/>
      <c r="C51" s="54" t="s">
        <v>97</v>
      </c>
      <c r="D51" s="54" t="s">
        <v>98</v>
      </c>
      <c r="E51" s="54" t="s">
        <v>57</v>
      </c>
      <c r="F51" s="53" t="s">
        <v>99</v>
      </c>
      <c r="G51" s="51" t="s">
        <v>100</v>
      </c>
      <c r="H51" s="26" t="s">
        <v>298</v>
      </c>
      <c r="I51" s="26" t="s">
        <v>299</v>
      </c>
      <c r="J51" s="26" t="s">
        <v>300</v>
      </c>
      <c r="K51" s="27" t="s">
        <v>301</v>
      </c>
      <c r="M51" s="52"/>
      <c r="N51" s="54" t="s">
        <v>97</v>
      </c>
      <c r="O51" s="54" t="s">
        <v>98</v>
      </c>
      <c r="P51" s="54" t="s">
        <v>57</v>
      </c>
      <c r="Q51" s="54" t="s">
        <v>99</v>
      </c>
      <c r="R51" s="53" t="s">
        <v>100</v>
      </c>
      <c r="S51" s="26" t="s">
        <v>298</v>
      </c>
      <c r="T51" s="26" t="s">
        <v>299</v>
      </c>
      <c r="U51" s="26" t="s">
        <v>300</v>
      </c>
      <c r="V51" s="27" t="s">
        <v>301</v>
      </c>
      <c r="X51" s="56"/>
      <c r="Y51" s="48" t="s">
        <v>5</v>
      </c>
      <c r="Z51" s="48" t="s">
        <v>401</v>
      </c>
      <c r="AA51" s="48" t="s">
        <v>408</v>
      </c>
    </row>
    <row r="52" spans="2:27" ht="36" x14ac:dyDescent="0.25">
      <c r="B52" s="3" t="s">
        <v>304</v>
      </c>
      <c r="C52" s="7">
        <v>0.38831615120274915</v>
      </c>
      <c r="D52" s="7">
        <v>0.4845360824742268</v>
      </c>
      <c r="E52" s="7">
        <v>0.10309278350515463</v>
      </c>
      <c r="F52" s="8">
        <v>2.4054982817869417E-2</v>
      </c>
      <c r="G52" s="9">
        <v>0</v>
      </c>
      <c r="H52" s="55">
        <v>0.87285223367697595</v>
      </c>
      <c r="I52" s="55">
        <v>0.10309278350515463</v>
      </c>
      <c r="J52" s="55">
        <v>2.4054982817869417E-2</v>
      </c>
      <c r="K52" s="55">
        <v>0.84879725085910651</v>
      </c>
      <c r="M52" s="3" t="s">
        <v>304</v>
      </c>
      <c r="N52" s="7">
        <v>0.25873221216041398</v>
      </c>
      <c r="O52" s="7">
        <v>0.6196636481241915</v>
      </c>
      <c r="P52" s="7">
        <v>8.2794307891332478E-2</v>
      </c>
      <c r="Q52" s="7">
        <v>2.9754204398447608E-2</v>
      </c>
      <c r="R52" s="8">
        <v>9.0556274256144882E-3</v>
      </c>
      <c r="S52" s="55">
        <v>0.87839586028460548</v>
      </c>
      <c r="T52" s="55">
        <v>8.2794307891332478E-2</v>
      </c>
      <c r="U52" s="55">
        <v>3.8809831824062099E-2</v>
      </c>
      <c r="V52" s="55">
        <v>0.83958602846054342</v>
      </c>
      <c r="X52" s="38" t="s">
        <v>304</v>
      </c>
      <c r="Y52" s="58">
        <v>0.87285223367697595</v>
      </c>
      <c r="Z52" s="58">
        <v>0.87839586028460548</v>
      </c>
      <c r="AA52" s="77">
        <f>Y52-Z52</f>
        <v>-5.543626607629526E-3</v>
      </c>
    </row>
    <row r="53" spans="2:27" ht="24" x14ac:dyDescent="0.25">
      <c r="B53" s="3" t="s">
        <v>305</v>
      </c>
      <c r="C53" s="7">
        <v>0.31615120274914088</v>
      </c>
      <c r="D53" s="7">
        <v>0.47422680412371132</v>
      </c>
      <c r="E53" s="7">
        <v>6.5292096219931275E-2</v>
      </c>
      <c r="F53" s="8">
        <v>0.10309278350515463</v>
      </c>
      <c r="G53" s="9">
        <v>4.1237113402061855E-2</v>
      </c>
      <c r="H53" s="55">
        <v>0.7903780068728522</v>
      </c>
      <c r="I53" s="55">
        <v>6.5292096219931275E-2</v>
      </c>
      <c r="J53" s="55">
        <v>0.14432989690721648</v>
      </c>
      <c r="K53" s="55">
        <v>0.64604810996563566</v>
      </c>
      <c r="M53" s="3" t="s">
        <v>305</v>
      </c>
      <c r="N53" s="7">
        <v>0.29883570504527812</v>
      </c>
      <c r="O53" s="7">
        <v>0.54980595084087969</v>
      </c>
      <c r="P53" s="7">
        <v>5.4333764553686936E-2</v>
      </c>
      <c r="Q53" s="7">
        <v>8.7968952134540757E-2</v>
      </c>
      <c r="R53" s="8">
        <v>9.0556274256144882E-3</v>
      </c>
      <c r="S53" s="55">
        <v>0.84864165588615781</v>
      </c>
      <c r="T53" s="55">
        <v>5.4333764553686936E-2</v>
      </c>
      <c r="U53" s="55">
        <v>9.7024579560155241E-2</v>
      </c>
      <c r="V53" s="55">
        <v>0.75161707632600261</v>
      </c>
      <c r="X53" s="38" t="s">
        <v>305</v>
      </c>
      <c r="Y53" s="58">
        <v>0.7903780068728522</v>
      </c>
      <c r="Z53" s="58">
        <v>0.84864165588615781</v>
      </c>
      <c r="AA53" s="77">
        <f t="shared" ref="AA53:AA61" si="3">Y53-Z53</f>
        <v>-5.8263649013305607E-2</v>
      </c>
    </row>
    <row r="54" spans="2:27" ht="24" x14ac:dyDescent="0.25">
      <c r="B54" s="3" t="s">
        <v>306</v>
      </c>
      <c r="C54" s="7">
        <v>0.1718213058419244</v>
      </c>
      <c r="D54" s="7">
        <v>0.42611683848797249</v>
      </c>
      <c r="E54" s="7">
        <v>0.10652920962199312</v>
      </c>
      <c r="F54" s="8">
        <v>0.27491408934707906</v>
      </c>
      <c r="G54" s="9">
        <v>2.0618556701030927E-2</v>
      </c>
      <c r="H54" s="55">
        <v>0.59793814432989689</v>
      </c>
      <c r="I54" s="55">
        <v>0.10652920962199312</v>
      </c>
      <c r="J54" s="55">
        <v>0.29553264604810997</v>
      </c>
      <c r="K54" s="55">
        <v>0.30240549828178692</v>
      </c>
      <c r="M54" s="3" t="s">
        <v>306</v>
      </c>
      <c r="N54" s="7">
        <v>3.7516170763260026E-2</v>
      </c>
      <c r="O54" s="7">
        <v>0.2056921086675291</v>
      </c>
      <c r="P54" s="7">
        <v>0.13195342820181113</v>
      </c>
      <c r="Q54" s="7">
        <v>0.53686934023285904</v>
      </c>
      <c r="R54" s="8">
        <v>8.7968952134540757E-2</v>
      </c>
      <c r="S54" s="55">
        <v>0.24320827943078913</v>
      </c>
      <c r="T54" s="55">
        <v>0.13195342820181113</v>
      </c>
      <c r="U54" s="55">
        <v>0.62483829236739985</v>
      </c>
      <c r="V54" s="55">
        <v>-0.3816300129366107</v>
      </c>
      <c r="X54" s="38" t="s">
        <v>306</v>
      </c>
      <c r="Y54" s="58">
        <v>0.59793814432989689</v>
      </c>
      <c r="Z54" s="58">
        <v>0.24320827943078913</v>
      </c>
      <c r="AA54" s="77">
        <f t="shared" si="3"/>
        <v>0.35472986489910774</v>
      </c>
    </row>
    <row r="55" spans="2:27" x14ac:dyDescent="0.25">
      <c r="B55" s="3" t="s">
        <v>307</v>
      </c>
      <c r="C55" s="7">
        <v>0.1134020618556701</v>
      </c>
      <c r="D55" s="7">
        <v>0.47766323024054985</v>
      </c>
      <c r="E55" s="7">
        <v>9.6219931271477668E-2</v>
      </c>
      <c r="F55" s="8">
        <v>0.28522336769759449</v>
      </c>
      <c r="G55" s="9">
        <v>2.7491408934707903E-2</v>
      </c>
      <c r="H55" s="55">
        <v>0.59106529209621994</v>
      </c>
      <c r="I55" s="55">
        <v>9.6219931271477668E-2</v>
      </c>
      <c r="J55" s="55">
        <v>0.3127147766323024</v>
      </c>
      <c r="K55" s="55">
        <v>0.27835051546391754</v>
      </c>
      <c r="M55" s="3" t="s">
        <v>307</v>
      </c>
      <c r="N55" s="7">
        <v>3.7516170763260026E-2</v>
      </c>
      <c r="O55" s="7">
        <v>0.2147477360931436</v>
      </c>
      <c r="P55" s="7">
        <v>0.13971539456662355</v>
      </c>
      <c r="Q55" s="7">
        <v>0.51228978007761972</v>
      </c>
      <c r="R55" s="8">
        <v>9.5730918499353168E-2</v>
      </c>
      <c r="S55" s="55">
        <v>0.25226390685640365</v>
      </c>
      <c r="T55" s="55">
        <v>0.13971539456662355</v>
      </c>
      <c r="U55" s="55">
        <v>0.60802069857697294</v>
      </c>
      <c r="V55" s="55">
        <v>-0.35575679172056929</v>
      </c>
      <c r="X55" s="38" t="s">
        <v>307</v>
      </c>
      <c r="Y55" s="58">
        <v>0.59106529209621994</v>
      </c>
      <c r="Z55" s="58">
        <v>0.25226390685640365</v>
      </c>
      <c r="AA55" s="77">
        <f t="shared" si="3"/>
        <v>0.33880138523981629</v>
      </c>
    </row>
    <row r="56" spans="2:27" ht="24" x14ac:dyDescent="0.25">
      <c r="B56" s="3" t="s">
        <v>308</v>
      </c>
      <c r="C56" s="7">
        <v>0.10309278350515463</v>
      </c>
      <c r="D56" s="7">
        <v>0.34020618556701032</v>
      </c>
      <c r="E56" s="7">
        <v>0.19587628865979381</v>
      </c>
      <c r="F56" s="8">
        <v>0.20962199312714777</v>
      </c>
      <c r="G56" s="9">
        <v>0.15120274914089346</v>
      </c>
      <c r="H56" s="55">
        <v>0.44329896907216493</v>
      </c>
      <c r="I56" s="55">
        <v>0.19587628865979381</v>
      </c>
      <c r="J56" s="55">
        <v>0.36082474226804123</v>
      </c>
      <c r="K56" s="55">
        <v>8.2474226804123696E-2</v>
      </c>
      <c r="M56" s="3" t="s">
        <v>308</v>
      </c>
      <c r="N56" s="7">
        <v>5.0452781371280724E-2</v>
      </c>
      <c r="O56" s="7">
        <v>0.2522639068564036</v>
      </c>
      <c r="P56" s="7">
        <v>0.23932729624838292</v>
      </c>
      <c r="Q56" s="7">
        <v>0.29883570504527812</v>
      </c>
      <c r="R56" s="8">
        <v>0.1591203104786546</v>
      </c>
      <c r="S56" s="55">
        <v>0.30271668822768433</v>
      </c>
      <c r="T56" s="55">
        <v>0.23932729624838292</v>
      </c>
      <c r="U56" s="55">
        <v>0.45795601552393272</v>
      </c>
      <c r="V56" s="55">
        <v>-0.1552393272962484</v>
      </c>
      <c r="X56" s="38" t="s">
        <v>308</v>
      </c>
      <c r="Y56" s="58">
        <v>0.44329896907216493</v>
      </c>
      <c r="Z56" s="58">
        <v>0.30271668822768433</v>
      </c>
      <c r="AA56" s="77">
        <f t="shared" si="3"/>
        <v>0.1405822808444806</v>
      </c>
    </row>
    <row r="57" spans="2:27" ht="24" x14ac:dyDescent="0.25">
      <c r="B57" s="3" t="s">
        <v>309</v>
      </c>
      <c r="C57" s="7">
        <v>0.12371134020618557</v>
      </c>
      <c r="D57" s="7">
        <v>0.38487972508591067</v>
      </c>
      <c r="E57" s="7">
        <v>0.14776632302405499</v>
      </c>
      <c r="F57" s="8">
        <v>0.28522336769759449</v>
      </c>
      <c r="G57" s="9">
        <v>5.8419243986254296E-2</v>
      </c>
      <c r="H57" s="55">
        <v>0.50859106529209619</v>
      </c>
      <c r="I57" s="55">
        <v>0.14776632302405499</v>
      </c>
      <c r="J57" s="55">
        <v>0.3436426116838488</v>
      </c>
      <c r="K57" s="55">
        <v>0.16494845360824739</v>
      </c>
      <c r="M57" s="3" t="s">
        <v>309</v>
      </c>
      <c r="N57" s="7">
        <v>4.3984476067270378E-2</v>
      </c>
      <c r="O57" s="7">
        <v>0.23156532988357051</v>
      </c>
      <c r="P57" s="7">
        <v>0.13842173350582149</v>
      </c>
      <c r="Q57" s="7">
        <v>0.47865459249676584</v>
      </c>
      <c r="R57" s="8">
        <v>0.1073738680465718</v>
      </c>
      <c r="S57" s="55">
        <v>0.27554980595084089</v>
      </c>
      <c r="T57" s="55">
        <v>0.13842173350582149</v>
      </c>
      <c r="U57" s="55">
        <v>0.58602846054333768</v>
      </c>
      <c r="V57" s="55">
        <v>-0.31047865459249679</v>
      </c>
      <c r="X57" s="38" t="s">
        <v>309</v>
      </c>
      <c r="Y57" s="58">
        <v>0.50859106529209619</v>
      </c>
      <c r="Z57" s="58">
        <v>0.27554980595084089</v>
      </c>
      <c r="AA57" s="77">
        <f t="shared" si="3"/>
        <v>0.2330412593412553</v>
      </c>
    </row>
    <row r="58" spans="2:27" ht="24" x14ac:dyDescent="0.25">
      <c r="B58" s="3" t="s">
        <v>310</v>
      </c>
      <c r="C58" s="7">
        <v>0.53951890034364258</v>
      </c>
      <c r="D58" s="7">
        <v>0.38831615120274915</v>
      </c>
      <c r="E58" s="7">
        <v>3.0927835051546393E-2</v>
      </c>
      <c r="F58" s="8">
        <v>3.4364261168384883E-2</v>
      </c>
      <c r="G58" s="9">
        <v>6.8728522336769758E-3</v>
      </c>
      <c r="H58" s="55">
        <v>0.92783505154639179</v>
      </c>
      <c r="I58" s="55">
        <v>3.0927835051546393E-2</v>
      </c>
      <c r="J58" s="55">
        <v>4.1237113402061862E-2</v>
      </c>
      <c r="K58" s="55">
        <v>0.88659793814432997</v>
      </c>
      <c r="M58" s="3" t="s">
        <v>310</v>
      </c>
      <c r="N58" s="7">
        <v>0.5394566623544631</v>
      </c>
      <c r="O58" s="7">
        <v>0.41655886157826649</v>
      </c>
      <c r="P58" s="7">
        <v>3.1047865459249677E-2</v>
      </c>
      <c r="Q58" s="7">
        <v>1.2936610608020699E-2</v>
      </c>
      <c r="R58" s="8">
        <v>0</v>
      </c>
      <c r="S58" s="55">
        <v>0.95601552393272959</v>
      </c>
      <c r="T58" s="55">
        <v>3.1047865459249677E-2</v>
      </c>
      <c r="U58" s="55">
        <v>1.2936610608020699E-2</v>
      </c>
      <c r="V58" s="55">
        <v>0.94307891332470895</v>
      </c>
      <c r="X58" s="38" t="s">
        <v>310</v>
      </c>
      <c r="Y58" s="58">
        <v>0.92783505154639179</v>
      </c>
      <c r="Z58" s="58">
        <v>0.95601552393272959</v>
      </c>
      <c r="AA58" s="77">
        <f t="shared" si="3"/>
        <v>-2.8180472386337807E-2</v>
      </c>
    </row>
    <row r="59" spans="2:27" ht="24" x14ac:dyDescent="0.25">
      <c r="B59" s="3" t="s">
        <v>311</v>
      </c>
      <c r="C59" s="7">
        <v>7.903780068728522E-2</v>
      </c>
      <c r="D59" s="7">
        <v>0.41580756013745707</v>
      </c>
      <c r="E59" s="7">
        <v>8.9347079037800689E-2</v>
      </c>
      <c r="F59" s="8">
        <v>0.31958762886597936</v>
      </c>
      <c r="G59" s="9">
        <v>9.6219931271477668E-2</v>
      </c>
      <c r="H59" s="55">
        <v>0.49484536082474229</v>
      </c>
      <c r="I59" s="55">
        <v>8.9347079037800689E-2</v>
      </c>
      <c r="J59" s="55">
        <v>0.41580756013745701</v>
      </c>
      <c r="K59" s="55">
        <v>7.9037800687285276E-2</v>
      </c>
      <c r="M59" s="3" t="s">
        <v>311</v>
      </c>
      <c r="N59" s="7">
        <v>0.18369987063389392</v>
      </c>
      <c r="O59" s="7">
        <v>0.42302716688227682</v>
      </c>
      <c r="P59" s="7">
        <v>9.1849935316946962E-2</v>
      </c>
      <c r="Q59" s="7">
        <v>0.22639068564036222</v>
      </c>
      <c r="R59" s="8">
        <v>7.5032341526520052E-2</v>
      </c>
      <c r="S59" s="55">
        <v>0.60672703751617074</v>
      </c>
      <c r="T59" s="55">
        <v>9.1849935316946962E-2</v>
      </c>
      <c r="U59" s="55">
        <v>0.3014230271668823</v>
      </c>
      <c r="V59" s="55">
        <v>0.30530401034928845</v>
      </c>
      <c r="X59" s="38" t="s">
        <v>311</v>
      </c>
      <c r="Y59" s="58">
        <v>0.49484536082474229</v>
      </c>
      <c r="Z59" s="58">
        <v>0.60672703751617074</v>
      </c>
      <c r="AA59" s="77">
        <f t="shared" si="3"/>
        <v>-0.11188167669142846</v>
      </c>
    </row>
    <row r="60" spans="2:27" ht="24" x14ac:dyDescent="0.25">
      <c r="B60" s="25" t="s">
        <v>312</v>
      </c>
      <c r="C60" s="10">
        <v>0.26804123711340205</v>
      </c>
      <c r="D60" s="10">
        <v>0.37800687285223367</v>
      </c>
      <c r="E60" s="10">
        <v>0.14432989690721648</v>
      </c>
      <c r="F60" s="11">
        <v>0.17869415807560138</v>
      </c>
      <c r="G60" s="12">
        <v>3.0927835051546393E-2</v>
      </c>
      <c r="H60" s="55">
        <v>0.64604810996563566</v>
      </c>
      <c r="I60" s="55">
        <v>0.14432989690721648</v>
      </c>
      <c r="J60" s="55">
        <v>0.20962199312714777</v>
      </c>
      <c r="K60" s="55">
        <v>0.43642611683848787</v>
      </c>
      <c r="M60" s="25" t="s">
        <v>312</v>
      </c>
      <c r="N60" s="10">
        <v>0.16429495472186287</v>
      </c>
      <c r="O60" s="10">
        <v>0.34670116429495473</v>
      </c>
      <c r="P60" s="10">
        <v>0.14100905562742561</v>
      </c>
      <c r="Q60" s="10">
        <v>0.25614489003880986</v>
      </c>
      <c r="R60" s="11">
        <v>9.1849935316946962E-2</v>
      </c>
      <c r="S60" s="55">
        <v>0.51099611901681763</v>
      </c>
      <c r="T60" s="55">
        <v>0.14100905562742561</v>
      </c>
      <c r="U60" s="55">
        <v>0.34799482535575682</v>
      </c>
      <c r="V60" s="55">
        <v>0.16300129366106081</v>
      </c>
      <c r="X60" s="38" t="s">
        <v>312</v>
      </c>
      <c r="Y60" s="58">
        <v>0.64604810996563566</v>
      </c>
      <c r="Z60" s="58">
        <v>0.51099611901681763</v>
      </c>
      <c r="AA60" s="77">
        <f t="shared" si="3"/>
        <v>0.13505199094881803</v>
      </c>
    </row>
    <row r="61" spans="2:27" ht="24" x14ac:dyDescent="0.25">
      <c r="B61" s="6" t="s">
        <v>313</v>
      </c>
      <c r="C61" s="13">
        <v>0.33333333333333331</v>
      </c>
      <c r="D61" s="13">
        <v>0.50859106529209619</v>
      </c>
      <c r="E61" s="13">
        <v>6.8728522336769765E-2</v>
      </c>
      <c r="F61" s="14">
        <v>8.5910652920962199E-2</v>
      </c>
      <c r="G61" s="15">
        <v>3.4364261168384879E-3</v>
      </c>
      <c r="H61" s="55">
        <v>0.84192439862542945</v>
      </c>
      <c r="I61" s="55">
        <v>6.8728522336769765E-2</v>
      </c>
      <c r="J61" s="55">
        <v>8.9347079037800689E-2</v>
      </c>
      <c r="K61" s="55">
        <v>0.75257731958762875</v>
      </c>
      <c r="M61" s="6" t="s">
        <v>313</v>
      </c>
      <c r="N61" s="13">
        <v>0.22897800776196636</v>
      </c>
      <c r="O61" s="13">
        <v>0.5304010349288486</v>
      </c>
      <c r="P61" s="13">
        <v>8.2794307891332478E-2</v>
      </c>
      <c r="Q61" s="13">
        <v>0.13065976714100905</v>
      </c>
      <c r="R61" s="14">
        <v>2.7166882276843468E-2</v>
      </c>
      <c r="S61" s="55">
        <v>0.75937904269081491</v>
      </c>
      <c r="T61" s="55">
        <v>8.2794307891332478E-2</v>
      </c>
      <c r="U61" s="55">
        <v>0.15782664941785252</v>
      </c>
      <c r="V61" s="55">
        <v>0.60155239327296239</v>
      </c>
      <c r="X61" s="38" t="s">
        <v>313</v>
      </c>
      <c r="Y61" s="58">
        <v>0.84192439862542945</v>
      </c>
      <c r="Z61" s="58">
        <v>0.75937904269081491</v>
      </c>
      <c r="AA61" s="77">
        <f t="shared" si="3"/>
        <v>8.2545355934614539E-2</v>
      </c>
    </row>
  </sheetData>
  <conditionalFormatting sqref="Y7:Z16">
    <cfRule type="colorScale" priority="12">
      <colorScale>
        <cfvo type="min"/>
        <cfvo type="percentile" val="50"/>
        <cfvo type="max"/>
        <color rgb="FFF8696B"/>
        <color rgb="FFFFEB84"/>
        <color rgb="FF63BE7B"/>
      </colorScale>
    </cfRule>
  </conditionalFormatting>
  <conditionalFormatting sqref="Y22:Z31">
    <cfRule type="colorScale" priority="11">
      <colorScale>
        <cfvo type="min"/>
        <cfvo type="percentile" val="50"/>
        <cfvo type="max"/>
        <color rgb="FFF8696B"/>
        <color rgb="FFFFEB84"/>
        <color rgb="FF63BE7B"/>
      </colorScale>
    </cfRule>
  </conditionalFormatting>
  <conditionalFormatting sqref="Y37:Z46">
    <cfRule type="colorScale" priority="10">
      <colorScale>
        <cfvo type="min"/>
        <cfvo type="percentile" val="50"/>
        <cfvo type="max"/>
        <color rgb="FFF8696B"/>
        <color rgb="FFFFEB84"/>
        <color rgb="FF63BE7B"/>
      </colorScale>
    </cfRule>
  </conditionalFormatting>
  <conditionalFormatting sqref="Y52:Z61">
    <cfRule type="colorScale" priority="9">
      <colorScale>
        <cfvo type="min"/>
        <cfvo type="percentile" val="50"/>
        <cfvo type="max"/>
        <color rgb="FFF8696B"/>
        <color rgb="FFFFEB84"/>
        <color rgb="FF63BE7B"/>
      </colorScale>
    </cfRule>
  </conditionalFormatting>
  <conditionalFormatting sqref="AA7:AA16">
    <cfRule type="cellIs" dxfId="15" priority="7" operator="between">
      <formula>0.1</formula>
      <formula>1</formula>
    </cfRule>
    <cfRule type="cellIs" dxfId="14" priority="8" operator="between">
      <formula>-0.1</formula>
      <formula>-1</formula>
    </cfRule>
  </conditionalFormatting>
  <conditionalFormatting sqref="AA22:AA31">
    <cfRule type="cellIs" dxfId="13" priority="5" operator="between">
      <formula>0.1</formula>
      <formula>1</formula>
    </cfRule>
    <cfRule type="cellIs" dxfId="12" priority="6" operator="between">
      <formula>-0.1</formula>
      <formula>-1</formula>
    </cfRule>
  </conditionalFormatting>
  <conditionalFormatting sqref="AA37:AA46">
    <cfRule type="cellIs" dxfId="11" priority="3" operator="between">
      <formula>0.1</formula>
      <formula>1</formula>
    </cfRule>
    <cfRule type="cellIs" dxfId="10" priority="4" operator="between">
      <formula>-0.1</formula>
      <formula>-1</formula>
    </cfRule>
  </conditionalFormatting>
  <conditionalFormatting sqref="AA52:AA61">
    <cfRule type="cellIs" dxfId="9" priority="1" operator="between">
      <formula>0.1</formula>
      <formula>1</formula>
    </cfRule>
    <cfRule type="cellIs" dxfId="8" priority="2" operator="between">
      <formula>-0.1</formula>
      <formula>-1</formula>
    </cfRule>
  </conditionalFormatting>
  <pageMargins left="0.7" right="0.7" top="0.75" bottom="0.75" header="0.3" footer="0.3"/>
  <legacyDrawing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FE315-9A4F-489A-94D8-7B6204554AB6}">
  <sheetPr>
    <tabColor rgb="FFFFC000"/>
  </sheetPr>
  <dimension ref="B2:H114"/>
  <sheetViews>
    <sheetView topLeftCell="A58" workbookViewId="0">
      <selection activeCell="B94" sqref="B94"/>
    </sheetView>
  </sheetViews>
  <sheetFormatPr defaultRowHeight="15" x14ac:dyDescent="0.25"/>
  <cols>
    <col min="2" max="2" width="30.625" customWidth="1"/>
    <col min="3" max="8" width="13.625" customWidth="1"/>
  </cols>
  <sheetData>
    <row r="2" spans="2:8" ht="13.9" x14ac:dyDescent="0.25">
      <c r="B2" s="2" t="s">
        <v>314</v>
      </c>
    </row>
    <row r="4" spans="2:8" ht="13.9" x14ac:dyDescent="0.25">
      <c r="B4" s="52"/>
      <c r="C4" s="54" t="s">
        <v>97</v>
      </c>
      <c r="D4" s="54" t="s">
        <v>98</v>
      </c>
      <c r="E4" s="54" t="s">
        <v>57</v>
      </c>
      <c r="F4" s="54" t="s">
        <v>99</v>
      </c>
      <c r="G4" s="53" t="s">
        <v>100</v>
      </c>
      <c r="H4" s="63" t="s">
        <v>1</v>
      </c>
    </row>
    <row r="5" spans="2:8" ht="34.15" x14ac:dyDescent="0.25">
      <c r="B5" s="3" t="s">
        <v>315</v>
      </c>
      <c r="C5" s="7">
        <v>0.28007518796992481</v>
      </c>
      <c r="D5" s="7">
        <v>0.54041353383458646</v>
      </c>
      <c r="E5" s="7">
        <v>5.1691729323308268E-2</v>
      </c>
      <c r="F5" s="7">
        <v>9.3984962406015032E-2</v>
      </c>
      <c r="G5" s="8">
        <v>3.3834586466165412E-2</v>
      </c>
      <c r="H5" s="64">
        <v>1064</v>
      </c>
    </row>
    <row r="6" spans="2:8" ht="22.9" x14ac:dyDescent="0.25">
      <c r="B6" s="3" t="s">
        <v>316</v>
      </c>
      <c r="C6" s="7">
        <v>0.24530075187969924</v>
      </c>
      <c r="D6" s="7">
        <v>0.59210526315789469</v>
      </c>
      <c r="E6" s="7">
        <v>6.3909774436090222E-2</v>
      </c>
      <c r="F6" s="7">
        <v>7.8007518796992484E-2</v>
      </c>
      <c r="G6" s="8">
        <v>2.0676691729323307E-2</v>
      </c>
      <c r="H6" s="64">
        <v>1064</v>
      </c>
    </row>
    <row r="7" spans="2:8" ht="22.9" x14ac:dyDescent="0.25">
      <c r="B7" s="3" t="s">
        <v>317</v>
      </c>
      <c r="C7" s="7">
        <v>6.4849624060150379E-2</v>
      </c>
      <c r="D7" s="7">
        <v>0.21240601503759399</v>
      </c>
      <c r="E7" s="7">
        <v>0.1156015037593985</v>
      </c>
      <c r="F7" s="7">
        <v>0.50187969924812026</v>
      </c>
      <c r="G7" s="8">
        <v>0.10526315789473684</v>
      </c>
      <c r="H7" s="64">
        <v>1064</v>
      </c>
    </row>
    <row r="8" spans="2:8" ht="13.9" x14ac:dyDescent="0.25">
      <c r="B8" s="3" t="s">
        <v>318</v>
      </c>
      <c r="C8" s="7">
        <v>2.819548872180451E-2</v>
      </c>
      <c r="D8" s="7">
        <v>8.9285714285714288E-2</v>
      </c>
      <c r="E8" s="7">
        <v>9.7744360902255634E-2</v>
      </c>
      <c r="F8" s="7">
        <v>0.4567669172932331</v>
      </c>
      <c r="G8" s="8">
        <v>0.32800751879699247</v>
      </c>
      <c r="H8" s="64">
        <v>1064</v>
      </c>
    </row>
    <row r="9" spans="2:8" ht="13.9" x14ac:dyDescent="0.25">
      <c r="B9" s="3" t="s">
        <v>319</v>
      </c>
      <c r="C9" s="7">
        <v>1.9736842105263157E-2</v>
      </c>
      <c r="D9" s="7">
        <v>8.4586466165413529E-2</v>
      </c>
      <c r="E9" s="7">
        <v>8.4586466165413529E-2</v>
      </c>
      <c r="F9" s="7">
        <v>0.53665413533834583</v>
      </c>
      <c r="G9" s="8">
        <v>0.27443609022556392</v>
      </c>
      <c r="H9" s="64">
        <v>1064</v>
      </c>
    </row>
    <row r="10" spans="2:8" ht="22.9" x14ac:dyDescent="0.25">
      <c r="B10" s="3" t="s">
        <v>320</v>
      </c>
      <c r="C10" s="7">
        <v>0.33646616541353386</v>
      </c>
      <c r="D10" s="7">
        <v>0.51503759398496241</v>
      </c>
      <c r="E10" s="7">
        <v>7.0488721804511281E-2</v>
      </c>
      <c r="F10" s="7">
        <v>6.3909774436090222E-2</v>
      </c>
      <c r="G10" s="8">
        <v>1.4097744360902255E-2</v>
      </c>
      <c r="H10" s="64">
        <v>1064</v>
      </c>
    </row>
    <row r="11" spans="2:8" ht="13.9" x14ac:dyDescent="0.25">
      <c r="B11" s="3" t="s">
        <v>321</v>
      </c>
      <c r="C11" s="7">
        <v>0.11466165413533834</v>
      </c>
      <c r="D11" s="7">
        <v>0.375</v>
      </c>
      <c r="E11" s="7">
        <v>0.15601503759398497</v>
      </c>
      <c r="F11" s="7">
        <v>0.32048872180451127</v>
      </c>
      <c r="G11" s="8">
        <v>3.3834586466165412E-2</v>
      </c>
      <c r="H11" s="64">
        <v>1064</v>
      </c>
    </row>
    <row r="12" spans="2:8" ht="24" x14ac:dyDescent="0.25">
      <c r="B12" s="3" t="s">
        <v>322</v>
      </c>
      <c r="C12" s="7">
        <v>0.29793233082706766</v>
      </c>
      <c r="D12" s="7">
        <v>0.52255639097744366</v>
      </c>
      <c r="E12" s="7">
        <v>6.2969924812030079E-2</v>
      </c>
      <c r="F12" s="7">
        <v>0.10150375939849623</v>
      </c>
      <c r="G12" s="8">
        <v>1.5037593984962405E-2</v>
      </c>
      <c r="H12" s="64">
        <v>1064</v>
      </c>
    </row>
    <row r="13" spans="2:8" ht="22.9" x14ac:dyDescent="0.25">
      <c r="B13" s="3" t="s">
        <v>323</v>
      </c>
      <c r="C13" s="7">
        <v>6.2030075187969921E-2</v>
      </c>
      <c r="D13" s="7">
        <v>0.2575187969924812</v>
      </c>
      <c r="E13" s="7">
        <v>0.15131578947368421</v>
      </c>
      <c r="F13" s="7">
        <v>0.4257518796992481</v>
      </c>
      <c r="G13" s="8">
        <v>0.10338345864661654</v>
      </c>
      <c r="H13" s="64">
        <v>1064</v>
      </c>
    </row>
    <row r="14" spans="2:8" ht="13.9" x14ac:dyDescent="0.25">
      <c r="B14" s="3" t="s">
        <v>324</v>
      </c>
      <c r="C14" s="7">
        <v>0.16447368421052633</v>
      </c>
      <c r="D14" s="7">
        <v>0.54323308270676696</v>
      </c>
      <c r="E14" s="7">
        <v>0.18421052631578946</v>
      </c>
      <c r="F14" s="7">
        <v>9.492481203007519E-2</v>
      </c>
      <c r="G14" s="8">
        <v>1.3157894736842105E-2</v>
      </c>
      <c r="H14" s="64">
        <v>1064</v>
      </c>
    </row>
    <row r="15" spans="2:8" ht="24" x14ac:dyDescent="0.25">
      <c r="B15" s="3" t="s">
        <v>325</v>
      </c>
      <c r="C15" s="7">
        <v>0.14943609022556392</v>
      </c>
      <c r="D15" s="7">
        <v>0.63251879699248126</v>
      </c>
      <c r="E15" s="7">
        <v>9.2105263157894732E-2</v>
      </c>
      <c r="F15" s="7">
        <v>0.10620300751879699</v>
      </c>
      <c r="G15" s="8">
        <v>1.9736842105263157E-2</v>
      </c>
      <c r="H15" s="64">
        <v>1064</v>
      </c>
    </row>
    <row r="16" spans="2:8" ht="13.9" x14ac:dyDescent="0.25">
      <c r="B16" s="3" t="s">
        <v>326</v>
      </c>
      <c r="C16" s="7">
        <v>0.26033834586466165</v>
      </c>
      <c r="D16" s="7">
        <v>0.50751879699248126</v>
      </c>
      <c r="E16" s="7">
        <v>0.16823308270676693</v>
      </c>
      <c r="F16" s="7">
        <v>4.2293233082706765E-2</v>
      </c>
      <c r="G16" s="8">
        <v>2.1616541353383457E-2</v>
      </c>
      <c r="H16" s="64">
        <v>1064</v>
      </c>
    </row>
    <row r="17" spans="2:8" ht="22.9" x14ac:dyDescent="0.25">
      <c r="B17" s="3" t="s">
        <v>327</v>
      </c>
      <c r="C17" s="7">
        <v>0.19830827067669174</v>
      </c>
      <c r="D17" s="7">
        <v>0.51033834586466165</v>
      </c>
      <c r="E17" s="7">
        <v>0.16071428571428573</v>
      </c>
      <c r="F17" s="7">
        <v>0.10056390977443609</v>
      </c>
      <c r="G17" s="8">
        <v>3.007518796992481E-2</v>
      </c>
      <c r="H17" s="64">
        <v>1064</v>
      </c>
    </row>
    <row r="18" spans="2:8" ht="34.15" x14ac:dyDescent="0.25">
      <c r="B18" s="3" t="s">
        <v>328</v>
      </c>
      <c r="C18" s="7">
        <v>0.47932330827067671</v>
      </c>
      <c r="D18" s="7">
        <v>0.46334586466165412</v>
      </c>
      <c r="E18" s="7">
        <v>3.6654135338345863E-2</v>
      </c>
      <c r="F18" s="7">
        <v>1.2218045112781954E-2</v>
      </c>
      <c r="G18" s="8">
        <v>8.4586466165413529E-3</v>
      </c>
      <c r="H18" s="64">
        <v>1064</v>
      </c>
    </row>
    <row r="19" spans="2:8" ht="34.15" x14ac:dyDescent="0.25">
      <c r="B19" s="3" t="s">
        <v>329</v>
      </c>
      <c r="C19" s="7">
        <v>0.1287593984962406</v>
      </c>
      <c r="D19" s="7">
        <v>0.26879699248120303</v>
      </c>
      <c r="E19" s="7">
        <v>0.10432330827067669</v>
      </c>
      <c r="F19" s="7">
        <v>0.37312030075187969</v>
      </c>
      <c r="G19" s="8">
        <v>0.125</v>
      </c>
      <c r="H19" s="64">
        <v>1064</v>
      </c>
    </row>
    <row r="20" spans="2:8" ht="22.9" x14ac:dyDescent="0.25">
      <c r="B20" s="3" t="s">
        <v>330</v>
      </c>
      <c r="C20" s="7">
        <v>0.14379699248120301</v>
      </c>
      <c r="D20" s="7">
        <v>0.61184210526315785</v>
      </c>
      <c r="E20" s="7">
        <v>0.10620300751879699</v>
      </c>
      <c r="F20" s="7">
        <v>0.1174812030075188</v>
      </c>
      <c r="G20" s="8">
        <v>2.0676691729323307E-2</v>
      </c>
      <c r="H20" s="64">
        <v>1064</v>
      </c>
    </row>
    <row r="21" spans="2:8" ht="22.9" x14ac:dyDescent="0.25">
      <c r="B21" s="25" t="s">
        <v>331</v>
      </c>
      <c r="C21" s="10">
        <v>0.31015037593984962</v>
      </c>
      <c r="D21" s="10">
        <v>0.49436090225563911</v>
      </c>
      <c r="E21" s="10">
        <v>9.9624060150375934E-2</v>
      </c>
      <c r="F21" s="10">
        <v>8.5526315789473686E-2</v>
      </c>
      <c r="G21" s="11">
        <v>1.0338345864661654E-2</v>
      </c>
      <c r="H21" s="65">
        <v>1064</v>
      </c>
    </row>
    <row r="22" spans="2:8" ht="22.9" x14ac:dyDescent="0.25">
      <c r="B22" s="6" t="s">
        <v>332</v>
      </c>
      <c r="C22" s="13">
        <v>0.28383458646616544</v>
      </c>
      <c r="D22" s="13">
        <v>0.53477443609022557</v>
      </c>
      <c r="E22" s="13">
        <v>0.10244360902255639</v>
      </c>
      <c r="F22" s="13">
        <v>7.2368421052631582E-2</v>
      </c>
      <c r="G22" s="14">
        <v>6.5789473684210523E-3</v>
      </c>
      <c r="H22" s="66">
        <v>1064</v>
      </c>
    </row>
    <row r="25" spans="2:8" ht="13.9" x14ac:dyDescent="0.25">
      <c r="B25" s="18" t="s">
        <v>423</v>
      </c>
    </row>
    <row r="27" spans="2:8" ht="13.9" x14ac:dyDescent="0.25">
      <c r="B27" s="52"/>
      <c r="C27" s="54" t="s">
        <v>97</v>
      </c>
      <c r="D27" s="54" t="s">
        <v>98</v>
      </c>
      <c r="E27" s="54" t="s">
        <v>57</v>
      </c>
      <c r="F27" s="54" t="s">
        <v>99</v>
      </c>
      <c r="G27" s="53" t="s">
        <v>100</v>
      </c>
      <c r="H27" s="63" t="s">
        <v>1</v>
      </c>
    </row>
    <row r="28" spans="2:8" ht="34.15" x14ac:dyDescent="0.25">
      <c r="B28" s="3" t="s">
        <v>315</v>
      </c>
      <c r="C28" s="7">
        <v>0.21428571428571427</v>
      </c>
      <c r="D28" s="7">
        <v>0.5625</v>
      </c>
      <c r="E28" s="7">
        <v>5.3571428571428568E-2</v>
      </c>
      <c r="F28" s="7">
        <v>0.13392857142857142</v>
      </c>
      <c r="G28" s="8">
        <v>3.5714285714285712E-2</v>
      </c>
      <c r="H28" s="64">
        <v>336</v>
      </c>
    </row>
    <row r="29" spans="2:8" ht="22.9" x14ac:dyDescent="0.25">
      <c r="B29" s="3" t="s">
        <v>316</v>
      </c>
      <c r="C29" s="7">
        <v>0.11904761904761904</v>
      </c>
      <c r="D29" s="7">
        <v>0.60416666666666663</v>
      </c>
      <c r="E29" s="7">
        <v>8.0357142857142863E-2</v>
      </c>
      <c r="F29" s="7">
        <v>0.14880952380952381</v>
      </c>
      <c r="G29" s="8">
        <v>4.7619047619047616E-2</v>
      </c>
      <c r="H29" s="64">
        <v>336</v>
      </c>
    </row>
    <row r="30" spans="2:8" ht="22.9" x14ac:dyDescent="0.25">
      <c r="B30" s="3" t="s">
        <v>317</v>
      </c>
      <c r="C30" s="7">
        <v>3.5714285714285712E-2</v>
      </c>
      <c r="D30" s="7">
        <v>0.1875</v>
      </c>
      <c r="E30" s="7">
        <v>0.12202380952380952</v>
      </c>
      <c r="F30" s="7">
        <v>0.51190476190476186</v>
      </c>
      <c r="G30" s="8">
        <v>0.14285714285714285</v>
      </c>
      <c r="H30" s="64">
        <v>336</v>
      </c>
    </row>
    <row r="31" spans="2:8" ht="13.9" x14ac:dyDescent="0.25">
      <c r="B31" s="3" t="s">
        <v>318</v>
      </c>
      <c r="C31" s="7">
        <v>5.9523809523809521E-3</v>
      </c>
      <c r="D31" s="7">
        <v>1.7857142857142856E-2</v>
      </c>
      <c r="E31" s="7">
        <v>3.5714285714285712E-2</v>
      </c>
      <c r="F31" s="7">
        <v>0.42559523809523808</v>
      </c>
      <c r="G31" s="8">
        <v>0.51488095238095233</v>
      </c>
      <c r="H31" s="64">
        <v>336</v>
      </c>
    </row>
    <row r="32" spans="2:8" ht="13.9" x14ac:dyDescent="0.25">
      <c r="B32" s="3" t="s">
        <v>319</v>
      </c>
      <c r="C32" s="7">
        <v>2.976190476190476E-3</v>
      </c>
      <c r="D32" s="7">
        <v>3.5714285714285712E-2</v>
      </c>
      <c r="E32" s="7">
        <v>5.0595238095238096E-2</v>
      </c>
      <c r="F32" s="7">
        <v>0.44047619047619047</v>
      </c>
      <c r="G32" s="8">
        <v>0.47023809523809523</v>
      </c>
      <c r="H32" s="64">
        <v>336</v>
      </c>
    </row>
    <row r="33" spans="2:8" ht="22.9" x14ac:dyDescent="0.25">
      <c r="B33" s="3" t="s">
        <v>320</v>
      </c>
      <c r="C33" s="7">
        <v>0.37202380952380953</v>
      </c>
      <c r="D33" s="7">
        <v>0.48511904761904762</v>
      </c>
      <c r="E33" s="7">
        <v>7.1428571428571425E-2</v>
      </c>
      <c r="F33" s="7">
        <v>5.3571428571428568E-2</v>
      </c>
      <c r="G33" s="8">
        <v>1.7857142857142856E-2</v>
      </c>
      <c r="H33" s="64">
        <v>336</v>
      </c>
    </row>
    <row r="34" spans="2:8" ht="13.9" x14ac:dyDescent="0.25">
      <c r="B34" s="3" t="s">
        <v>321</v>
      </c>
      <c r="C34" s="7">
        <v>0.10119047619047619</v>
      </c>
      <c r="D34" s="7">
        <v>0.39880952380952384</v>
      </c>
      <c r="E34" s="7">
        <v>0.15476190476190477</v>
      </c>
      <c r="F34" s="7">
        <v>0.32738095238095238</v>
      </c>
      <c r="G34" s="8">
        <v>1.7857142857142856E-2</v>
      </c>
      <c r="H34" s="64">
        <v>336</v>
      </c>
    </row>
    <row r="35" spans="2:8" ht="24" x14ac:dyDescent="0.25">
      <c r="B35" s="3" t="s">
        <v>322</v>
      </c>
      <c r="C35" s="7">
        <v>0.24702380952380953</v>
      </c>
      <c r="D35" s="7">
        <v>0.51488095238095233</v>
      </c>
      <c r="E35" s="7">
        <v>7.1428571428571425E-2</v>
      </c>
      <c r="F35" s="7">
        <v>0.15178571428571427</v>
      </c>
      <c r="G35" s="8">
        <v>1.488095238095238E-2</v>
      </c>
      <c r="H35" s="64">
        <v>336</v>
      </c>
    </row>
    <row r="36" spans="2:8" ht="22.9" x14ac:dyDescent="0.25">
      <c r="B36" s="3" t="s">
        <v>323</v>
      </c>
      <c r="C36" s="7">
        <v>3.273809523809524E-2</v>
      </c>
      <c r="D36" s="7">
        <v>0.21428571428571427</v>
      </c>
      <c r="E36" s="7">
        <v>0.14583333333333334</v>
      </c>
      <c r="F36" s="7">
        <v>0.4375</v>
      </c>
      <c r="G36" s="8">
        <v>0.16964285714285715</v>
      </c>
      <c r="H36" s="64">
        <v>336</v>
      </c>
    </row>
    <row r="37" spans="2:8" ht="13.9" x14ac:dyDescent="0.25">
      <c r="B37" s="3" t="s">
        <v>324</v>
      </c>
      <c r="C37" s="7">
        <v>9.8214285714285712E-2</v>
      </c>
      <c r="D37" s="7">
        <v>0.48214285714285715</v>
      </c>
      <c r="E37" s="7">
        <v>0.23809523809523808</v>
      </c>
      <c r="F37" s="7">
        <v>0.16071428571428573</v>
      </c>
      <c r="G37" s="8">
        <v>2.0833333333333332E-2</v>
      </c>
      <c r="H37" s="64">
        <v>336</v>
      </c>
    </row>
    <row r="38" spans="2:8" ht="24" x14ac:dyDescent="0.25">
      <c r="B38" s="3" t="s">
        <v>325</v>
      </c>
      <c r="C38" s="7">
        <v>0.11607142857142858</v>
      </c>
      <c r="D38" s="7">
        <v>0.65476190476190477</v>
      </c>
      <c r="E38" s="7">
        <v>0.10714285714285714</v>
      </c>
      <c r="F38" s="7">
        <v>9.8214285714285712E-2</v>
      </c>
      <c r="G38" s="8">
        <v>2.3809523809523808E-2</v>
      </c>
      <c r="H38" s="64">
        <v>336</v>
      </c>
    </row>
    <row r="39" spans="2:8" ht="13.9" x14ac:dyDescent="0.25">
      <c r="B39" s="3" t="s">
        <v>326</v>
      </c>
      <c r="C39" s="7">
        <v>0.31845238095238093</v>
      </c>
      <c r="D39" s="7">
        <v>0.46726190476190477</v>
      </c>
      <c r="E39" s="7">
        <v>0.16666666666666666</v>
      </c>
      <c r="F39" s="7">
        <v>3.273809523809524E-2</v>
      </c>
      <c r="G39" s="8">
        <v>1.488095238095238E-2</v>
      </c>
      <c r="H39" s="64">
        <v>336</v>
      </c>
    </row>
    <row r="40" spans="2:8" ht="22.9" x14ac:dyDescent="0.25">
      <c r="B40" s="3" t="s">
        <v>327</v>
      </c>
      <c r="C40" s="7">
        <v>0.17559523809523808</v>
      </c>
      <c r="D40" s="7">
        <v>0.49702380952380953</v>
      </c>
      <c r="E40" s="7">
        <v>0.19642857142857142</v>
      </c>
      <c r="F40" s="7">
        <v>0.10119047619047619</v>
      </c>
      <c r="G40" s="8">
        <v>2.976190476190476E-2</v>
      </c>
      <c r="H40" s="64">
        <v>336</v>
      </c>
    </row>
    <row r="41" spans="2:8" ht="34.15" x14ac:dyDescent="0.25">
      <c r="B41" s="3" t="s">
        <v>328</v>
      </c>
      <c r="C41" s="7">
        <v>0.5267857142857143</v>
      </c>
      <c r="D41" s="7">
        <v>0.44345238095238093</v>
      </c>
      <c r="E41" s="7">
        <v>1.1904761904761904E-2</v>
      </c>
      <c r="F41" s="7">
        <v>8.9285714285714281E-3</v>
      </c>
      <c r="G41" s="8">
        <v>8.9285714285714281E-3</v>
      </c>
      <c r="H41" s="64">
        <v>336</v>
      </c>
    </row>
    <row r="42" spans="2:8" ht="34.15" x14ac:dyDescent="0.25">
      <c r="B42" s="3" t="s">
        <v>329</v>
      </c>
      <c r="C42" s="7">
        <v>3.8690476190476192E-2</v>
      </c>
      <c r="D42" s="7">
        <v>0.13392857142857142</v>
      </c>
      <c r="E42" s="7">
        <v>8.9285714285714288E-2</v>
      </c>
      <c r="F42" s="7">
        <v>0.47916666666666669</v>
      </c>
      <c r="G42" s="8">
        <v>0.25892857142857145</v>
      </c>
      <c r="H42" s="64">
        <v>336</v>
      </c>
    </row>
    <row r="43" spans="2:8" ht="22.9" x14ac:dyDescent="0.25">
      <c r="B43" s="3" t="s">
        <v>330</v>
      </c>
      <c r="C43" s="7">
        <v>0.14880952380952381</v>
      </c>
      <c r="D43" s="7">
        <v>0.62202380952380953</v>
      </c>
      <c r="E43" s="7">
        <v>0.13392857142857142</v>
      </c>
      <c r="F43" s="7">
        <v>8.3333333333333329E-2</v>
      </c>
      <c r="G43" s="8">
        <v>1.1904761904761904E-2</v>
      </c>
      <c r="H43" s="64">
        <v>336</v>
      </c>
    </row>
    <row r="44" spans="2:8" ht="22.9" x14ac:dyDescent="0.25">
      <c r="B44" s="25" t="s">
        <v>331</v>
      </c>
      <c r="C44" s="10">
        <v>0.13392857142857142</v>
      </c>
      <c r="D44" s="10">
        <v>0.52083333333333337</v>
      </c>
      <c r="E44" s="10">
        <v>0.15476190476190477</v>
      </c>
      <c r="F44" s="10">
        <v>0.16666666666666666</v>
      </c>
      <c r="G44" s="11">
        <v>2.3809523809523808E-2</v>
      </c>
      <c r="H44" s="65">
        <v>336</v>
      </c>
    </row>
    <row r="45" spans="2:8" ht="22.9" x14ac:dyDescent="0.25">
      <c r="B45" s="6" t="s">
        <v>332</v>
      </c>
      <c r="C45" s="13">
        <v>0.23809523809523808</v>
      </c>
      <c r="D45" s="13">
        <v>0.55654761904761907</v>
      </c>
      <c r="E45" s="13">
        <v>0.1130952380952381</v>
      </c>
      <c r="F45" s="13">
        <v>8.6309523809523808E-2</v>
      </c>
      <c r="G45" s="14">
        <v>5.9523809523809521E-3</v>
      </c>
      <c r="H45" s="66">
        <v>336</v>
      </c>
    </row>
    <row r="48" spans="2:8" ht="13.9" x14ac:dyDescent="0.25">
      <c r="B48" s="18" t="s">
        <v>362</v>
      </c>
    </row>
    <row r="50" spans="2:8" ht="13.9" x14ac:dyDescent="0.25">
      <c r="B50" s="52"/>
      <c r="C50" s="54" t="s">
        <v>97</v>
      </c>
      <c r="D50" s="54" t="s">
        <v>98</v>
      </c>
      <c r="E50" s="54" t="s">
        <v>57</v>
      </c>
      <c r="F50" s="54" t="s">
        <v>99</v>
      </c>
      <c r="G50" s="53" t="s">
        <v>100</v>
      </c>
      <c r="H50" s="63" t="s">
        <v>1</v>
      </c>
    </row>
    <row r="51" spans="2:8" ht="34.15" x14ac:dyDescent="0.25">
      <c r="B51" s="3" t="s">
        <v>315</v>
      </c>
      <c r="C51" s="7">
        <v>0.21978021978021978</v>
      </c>
      <c r="D51" s="7">
        <v>0.57692307692307687</v>
      </c>
      <c r="E51" s="7">
        <v>6.5934065934065936E-2</v>
      </c>
      <c r="F51" s="7">
        <v>0.1043956043956044</v>
      </c>
      <c r="G51" s="8">
        <v>3.2967032967032968E-2</v>
      </c>
      <c r="H51" s="64">
        <v>182</v>
      </c>
    </row>
    <row r="52" spans="2:8" ht="22.9" x14ac:dyDescent="0.25">
      <c r="B52" s="3" t="s">
        <v>316</v>
      </c>
      <c r="C52" s="7">
        <v>0.12087912087912088</v>
      </c>
      <c r="D52" s="7">
        <v>0.69780219780219777</v>
      </c>
      <c r="E52" s="7">
        <v>9.8901098901098897E-2</v>
      </c>
      <c r="F52" s="7">
        <v>5.4945054945054944E-2</v>
      </c>
      <c r="G52" s="8">
        <v>2.7472527472527472E-2</v>
      </c>
      <c r="H52" s="64">
        <v>182</v>
      </c>
    </row>
    <row r="53" spans="2:8" ht="22.9" x14ac:dyDescent="0.25">
      <c r="B53" s="3" t="s">
        <v>317</v>
      </c>
      <c r="C53" s="7">
        <v>6.043956043956044E-2</v>
      </c>
      <c r="D53" s="7">
        <v>0.25274725274725274</v>
      </c>
      <c r="E53" s="7">
        <v>0.13736263736263737</v>
      </c>
      <c r="F53" s="7">
        <v>0.48901098901098899</v>
      </c>
      <c r="G53" s="8">
        <v>6.043956043956044E-2</v>
      </c>
      <c r="H53" s="64">
        <v>182</v>
      </c>
    </row>
    <row r="54" spans="2:8" ht="13.9" x14ac:dyDescent="0.25">
      <c r="B54" s="3" t="s">
        <v>318</v>
      </c>
      <c r="C54" s="7">
        <v>5.4945054945054949E-3</v>
      </c>
      <c r="D54" s="7">
        <v>8.2417582417582416E-2</v>
      </c>
      <c r="E54" s="7">
        <v>0.14285714285714285</v>
      </c>
      <c r="F54" s="7">
        <v>0.51098901098901095</v>
      </c>
      <c r="G54" s="8">
        <v>0.25824175824175827</v>
      </c>
      <c r="H54" s="64">
        <v>182</v>
      </c>
    </row>
    <row r="55" spans="2:8" ht="13.9" x14ac:dyDescent="0.25">
      <c r="B55" s="3" t="s">
        <v>319</v>
      </c>
      <c r="C55" s="7">
        <v>5.4945054945054949E-3</v>
      </c>
      <c r="D55" s="7">
        <v>8.2417582417582416E-2</v>
      </c>
      <c r="E55" s="7">
        <v>0.13736263736263737</v>
      </c>
      <c r="F55" s="7">
        <v>0.61538461538461542</v>
      </c>
      <c r="G55" s="8">
        <v>0.15934065934065933</v>
      </c>
      <c r="H55" s="64">
        <v>182</v>
      </c>
    </row>
    <row r="56" spans="2:8" ht="22.9" x14ac:dyDescent="0.25">
      <c r="B56" s="3" t="s">
        <v>320</v>
      </c>
      <c r="C56" s="7">
        <v>0.23076923076923078</v>
      </c>
      <c r="D56" s="7">
        <v>0.57692307692307687</v>
      </c>
      <c r="E56" s="7">
        <v>0.12637362637362637</v>
      </c>
      <c r="F56" s="7">
        <v>6.043956043956044E-2</v>
      </c>
      <c r="G56" s="8">
        <v>5.4945054945054949E-3</v>
      </c>
      <c r="H56" s="64">
        <v>182</v>
      </c>
    </row>
    <row r="57" spans="2:8" ht="13.9" x14ac:dyDescent="0.25">
      <c r="B57" s="3" t="s">
        <v>321</v>
      </c>
      <c r="C57" s="7">
        <v>0.1043956043956044</v>
      </c>
      <c r="D57" s="7">
        <v>0.39560439560439559</v>
      </c>
      <c r="E57" s="7">
        <v>0.22527472527472528</v>
      </c>
      <c r="F57" s="7">
        <v>0.25274725274725274</v>
      </c>
      <c r="G57" s="8">
        <v>2.197802197802198E-2</v>
      </c>
      <c r="H57" s="64">
        <v>182</v>
      </c>
    </row>
    <row r="58" spans="2:8" ht="24" x14ac:dyDescent="0.25">
      <c r="B58" s="3" t="s">
        <v>322</v>
      </c>
      <c r="C58" s="7">
        <v>0.28021978021978022</v>
      </c>
      <c r="D58" s="7">
        <v>0.53846153846153844</v>
      </c>
      <c r="E58" s="7">
        <v>0.1043956043956044</v>
      </c>
      <c r="F58" s="7">
        <v>5.4945054945054944E-2</v>
      </c>
      <c r="G58" s="8">
        <v>2.197802197802198E-2</v>
      </c>
      <c r="H58" s="64">
        <v>182</v>
      </c>
    </row>
    <row r="59" spans="2:8" ht="22.9" x14ac:dyDescent="0.25">
      <c r="B59" s="3" t="s">
        <v>323</v>
      </c>
      <c r="C59" s="7">
        <v>7.1428571428571425E-2</v>
      </c>
      <c r="D59" s="7">
        <v>0.25274725274725274</v>
      </c>
      <c r="E59" s="7">
        <v>0.21428571428571427</v>
      </c>
      <c r="F59" s="7">
        <v>0.4175824175824176</v>
      </c>
      <c r="G59" s="8">
        <v>4.3956043956043959E-2</v>
      </c>
      <c r="H59" s="64">
        <v>182</v>
      </c>
    </row>
    <row r="60" spans="2:8" ht="13.9" x14ac:dyDescent="0.25">
      <c r="B60" s="3" t="s">
        <v>324</v>
      </c>
      <c r="C60" s="7">
        <v>6.5934065934065936E-2</v>
      </c>
      <c r="D60" s="7">
        <v>0.58241758241758246</v>
      </c>
      <c r="E60" s="7">
        <v>0.26923076923076922</v>
      </c>
      <c r="F60" s="7">
        <v>7.6923076923076927E-2</v>
      </c>
      <c r="G60" s="8">
        <v>5.4945054945054949E-3</v>
      </c>
      <c r="H60" s="64">
        <v>182</v>
      </c>
    </row>
    <row r="61" spans="2:8" ht="24" x14ac:dyDescent="0.25">
      <c r="B61" s="3" t="s">
        <v>325</v>
      </c>
      <c r="C61" s="7">
        <v>0.13186813186813187</v>
      </c>
      <c r="D61" s="7">
        <v>0.7142857142857143</v>
      </c>
      <c r="E61" s="7">
        <v>8.2417582417582416E-2</v>
      </c>
      <c r="F61" s="7">
        <v>6.043956043956044E-2</v>
      </c>
      <c r="G61" s="8">
        <v>1.098901098901099E-2</v>
      </c>
      <c r="H61" s="64">
        <v>182</v>
      </c>
    </row>
    <row r="62" spans="2:8" ht="13.9" x14ac:dyDescent="0.25">
      <c r="B62" s="3" t="s">
        <v>326</v>
      </c>
      <c r="C62" s="7">
        <v>0.1043956043956044</v>
      </c>
      <c r="D62" s="7">
        <v>0.59890109890109888</v>
      </c>
      <c r="E62" s="7">
        <v>0.25274725274725274</v>
      </c>
      <c r="F62" s="7">
        <v>2.7472527472527472E-2</v>
      </c>
      <c r="G62" s="8">
        <v>1.6483516483516484E-2</v>
      </c>
      <c r="H62" s="64">
        <v>182</v>
      </c>
    </row>
    <row r="63" spans="2:8" ht="22.9" x14ac:dyDescent="0.25">
      <c r="B63" s="3" t="s">
        <v>327</v>
      </c>
      <c r="C63" s="7">
        <v>0.13186813186813187</v>
      </c>
      <c r="D63" s="7">
        <v>0.57692307692307687</v>
      </c>
      <c r="E63" s="7">
        <v>0.23076923076923078</v>
      </c>
      <c r="F63" s="7">
        <v>5.4945054945054944E-2</v>
      </c>
      <c r="G63" s="8">
        <v>5.4945054945054949E-3</v>
      </c>
      <c r="H63" s="64">
        <v>182</v>
      </c>
    </row>
    <row r="64" spans="2:8" ht="34.15" x14ac:dyDescent="0.25">
      <c r="B64" s="3" t="s">
        <v>328</v>
      </c>
      <c r="C64" s="7">
        <v>0.33516483516483514</v>
      </c>
      <c r="D64" s="7">
        <v>0.60989010989010994</v>
      </c>
      <c r="E64" s="7">
        <v>4.3956043956043959E-2</v>
      </c>
      <c r="F64" s="7">
        <v>5.4945054945054949E-3</v>
      </c>
      <c r="G64" s="8">
        <v>5.4945054945054949E-3</v>
      </c>
      <c r="H64" s="64">
        <v>182</v>
      </c>
    </row>
    <row r="65" spans="2:8" ht="34.15" x14ac:dyDescent="0.25">
      <c r="B65" s="3" t="s">
        <v>329</v>
      </c>
      <c r="C65" s="7">
        <v>6.043956043956044E-2</v>
      </c>
      <c r="D65" s="7">
        <v>0.2087912087912088</v>
      </c>
      <c r="E65" s="7">
        <v>0.15934065934065933</v>
      </c>
      <c r="F65" s="7">
        <v>0.46703296703296704</v>
      </c>
      <c r="G65" s="8">
        <v>0.1043956043956044</v>
      </c>
      <c r="H65" s="64">
        <v>182</v>
      </c>
    </row>
    <row r="66" spans="2:8" ht="22.9" x14ac:dyDescent="0.25">
      <c r="B66" s="3" t="s">
        <v>330</v>
      </c>
      <c r="C66" s="7">
        <v>7.1428571428571425E-2</v>
      </c>
      <c r="D66" s="7">
        <v>0.62637362637362637</v>
      </c>
      <c r="E66" s="7">
        <v>0.15934065934065933</v>
      </c>
      <c r="F66" s="7">
        <v>0.12637362637362637</v>
      </c>
      <c r="G66" s="8">
        <v>1.6483516483516484E-2</v>
      </c>
      <c r="H66" s="64">
        <v>182</v>
      </c>
    </row>
    <row r="67" spans="2:8" ht="22.9" x14ac:dyDescent="0.25">
      <c r="B67" s="25" t="s">
        <v>331</v>
      </c>
      <c r="C67" s="10">
        <v>0.21978021978021978</v>
      </c>
      <c r="D67" s="10">
        <v>0.57692307692307687</v>
      </c>
      <c r="E67" s="10">
        <v>0.11538461538461539</v>
      </c>
      <c r="F67" s="10">
        <v>7.6923076923076927E-2</v>
      </c>
      <c r="G67" s="11">
        <v>1.098901098901099E-2</v>
      </c>
      <c r="H67" s="65">
        <v>182</v>
      </c>
    </row>
    <row r="68" spans="2:8" ht="22.9" x14ac:dyDescent="0.25">
      <c r="B68" s="6" t="s">
        <v>332</v>
      </c>
      <c r="C68" s="13">
        <v>0.2032967032967033</v>
      </c>
      <c r="D68" s="13">
        <v>0.58791208791208793</v>
      </c>
      <c r="E68" s="13">
        <v>0.14835164835164835</v>
      </c>
      <c r="F68" s="13">
        <v>5.4945054945054944E-2</v>
      </c>
      <c r="G68" s="14">
        <v>5.4945054945054949E-3</v>
      </c>
      <c r="H68" s="66">
        <v>182</v>
      </c>
    </row>
    <row r="71" spans="2:8" ht="13.9" x14ac:dyDescent="0.25">
      <c r="B71" s="19" t="s">
        <v>733</v>
      </c>
    </row>
    <row r="73" spans="2:8" ht="13.9" x14ac:dyDescent="0.25">
      <c r="B73" s="52"/>
      <c r="C73" s="54" t="s">
        <v>97</v>
      </c>
      <c r="D73" s="54" t="s">
        <v>98</v>
      </c>
      <c r="E73" s="54" t="s">
        <v>57</v>
      </c>
      <c r="F73" s="54" t="s">
        <v>99</v>
      </c>
      <c r="G73" s="53" t="s">
        <v>100</v>
      </c>
      <c r="H73" s="63" t="s">
        <v>1</v>
      </c>
    </row>
    <row r="74" spans="2:8" ht="34.15" x14ac:dyDescent="0.25">
      <c r="B74" s="3" t="s">
        <v>315</v>
      </c>
      <c r="C74" s="7">
        <v>0.36470588235294116</v>
      </c>
      <c r="D74" s="7">
        <v>0.52549019607843139</v>
      </c>
      <c r="E74" s="7">
        <v>2.7450980392156862E-2</v>
      </c>
      <c r="F74" s="7">
        <v>4.7058823529411764E-2</v>
      </c>
      <c r="G74" s="8">
        <v>3.5294117647058823E-2</v>
      </c>
      <c r="H74" s="64">
        <v>255</v>
      </c>
    </row>
    <row r="75" spans="2:8" ht="22.9" x14ac:dyDescent="0.25">
      <c r="B75" s="3" t="s">
        <v>316</v>
      </c>
      <c r="C75" s="7">
        <v>0.38823529411764707</v>
      </c>
      <c r="D75" s="7">
        <v>0.55686274509803924</v>
      </c>
      <c r="E75" s="7">
        <v>2.3529411764705882E-2</v>
      </c>
      <c r="F75" s="7">
        <v>2.7450980392156862E-2</v>
      </c>
      <c r="G75" s="8">
        <v>3.9215686274509803E-3</v>
      </c>
      <c r="H75" s="64">
        <v>255</v>
      </c>
    </row>
    <row r="76" spans="2:8" ht="22.9" x14ac:dyDescent="0.25">
      <c r="B76" s="3" t="s">
        <v>317</v>
      </c>
      <c r="C76" s="7">
        <v>4.7058823529411764E-2</v>
      </c>
      <c r="D76" s="7">
        <v>0.21176470588235294</v>
      </c>
      <c r="E76" s="7">
        <v>9.0196078431372548E-2</v>
      </c>
      <c r="F76" s="7">
        <v>0.56470588235294117</v>
      </c>
      <c r="G76" s="8">
        <v>8.6274509803921567E-2</v>
      </c>
      <c r="H76" s="64">
        <v>255</v>
      </c>
    </row>
    <row r="77" spans="2:8" ht="13.9" x14ac:dyDescent="0.25">
      <c r="B77" s="3" t="s">
        <v>318</v>
      </c>
      <c r="C77" s="7">
        <v>5.8823529411764705E-2</v>
      </c>
      <c r="D77" s="7">
        <v>0.13725490196078433</v>
      </c>
      <c r="E77" s="7">
        <v>0.10588235294117647</v>
      </c>
      <c r="F77" s="7">
        <v>0.47450980392156861</v>
      </c>
      <c r="G77" s="8">
        <v>0.22352941176470589</v>
      </c>
      <c r="H77" s="64">
        <v>255</v>
      </c>
    </row>
    <row r="78" spans="2:8" ht="13.9" x14ac:dyDescent="0.25">
      <c r="B78" s="3" t="s">
        <v>319</v>
      </c>
      <c r="C78" s="7">
        <v>1.9607843137254902E-2</v>
      </c>
      <c r="D78" s="7">
        <v>8.6274509803921567E-2</v>
      </c>
      <c r="E78" s="7">
        <v>5.8823529411764705E-2</v>
      </c>
      <c r="F78" s="7">
        <v>0.61176470588235299</v>
      </c>
      <c r="G78" s="8">
        <v>0.22352941176470589</v>
      </c>
      <c r="H78" s="64">
        <v>255</v>
      </c>
    </row>
    <row r="79" spans="2:8" ht="22.9" x14ac:dyDescent="0.25">
      <c r="B79" s="3" t="s">
        <v>320</v>
      </c>
      <c r="C79" s="7">
        <v>0.3843137254901961</v>
      </c>
      <c r="D79" s="7">
        <v>0.52156862745098043</v>
      </c>
      <c r="E79" s="7">
        <v>3.1372549019607843E-2</v>
      </c>
      <c r="F79" s="7">
        <v>4.3137254901960784E-2</v>
      </c>
      <c r="G79" s="8">
        <v>1.9607843137254902E-2</v>
      </c>
      <c r="H79" s="64">
        <v>255</v>
      </c>
    </row>
    <row r="80" spans="2:8" ht="13.9" x14ac:dyDescent="0.25">
      <c r="B80" s="3" t="s">
        <v>321</v>
      </c>
      <c r="C80" s="7">
        <v>0.12549019607843137</v>
      </c>
      <c r="D80" s="7">
        <v>0.3411764705882353</v>
      </c>
      <c r="E80" s="7">
        <v>0.13725490196078433</v>
      </c>
      <c r="F80" s="7">
        <v>0.35686274509803922</v>
      </c>
      <c r="G80" s="8">
        <v>3.9215686274509803E-2</v>
      </c>
      <c r="H80" s="64">
        <v>255</v>
      </c>
    </row>
    <row r="81" spans="2:8" ht="24" x14ac:dyDescent="0.25">
      <c r="B81" s="3" t="s">
        <v>322</v>
      </c>
      <c r="C81" s="7">
        <v>0.32156862745098042</v>
      </c>
      <c r="D81" s="7">
        <v>0.50588235294117645</v>
      </c>
      <c r="E81" s="7">
        <v>4.7058823529411764E-2</v>
      </c>
      <c r="F81" s="7">
        <v>0.10980392156862745</v>
      </c>
      <c r="G81" s="8">
        <v>1.5686274509803921E-2</v>
      </c>
      <c r="H81" s="64">
        <v>255</v>
      </c>
    </row>
    <row r="82" spans="2:8" ht="22.9" x14ac:dyDescent="0.25">
      <c r="B82" s="3" t="s">
        <v>323</v>
      </c>
      <c r="C82" s="7">
        <v>7.4509803921568626E-2</v>
      </c>
      <c r="D82" s="7">
        <v>0.2627450980392157</v>
      </c>
      <c r="E82" s="7">
        <v>0.12549019607843137</v>
      </c>
      <c r="F82" s="7">
        <v>0.47058823529411764</v>
      </c>
      <c r="G82" s="8">
        <v>6.6666666666666666E-2</v>
      </c>
      <c r="H82" s="64">
        <v>255</v>
      </c>
    </row>
    <row r="83" spans="2:8" ht="13.9" x14ac:dyDescent="0.25">
      <c r="B83" s="3" t="s">
        <v>324</v>
      </c>
      <c r="C83" s="7">
        <v>0.22745098039215686</v>
      </c>
      <c r="D83" s="7">
        <v>0.58039215686274515</v>
      </c>
      <c r="E83" s="7">
        <v>0.12156862745098039</v>
      </c>
      <c r="F83" s="7">
        <v>6.6666666666666666E-2</v>
      </c>
      <c r="G83" s="8">
        <v>3.9215686274509803E-3</v>
      </c>
      <c r="H83" s="64">
        <v>255</v>
      </c>
    </row>
    <row r="84" spans="2:8" ht="24" x14ac:dyDescent="0.25">
      <c r="B84" s="3" t="s">
        <v>325</v>
      </c>
      <c r="C84" s="7">
        <v>0.16078431372549021</v>
      </c>
      <c r="D84" s="7">
        <v>0.57647058823529407</v>
      </c>
      <c r="E84" s="7">
        <v>9.8039215686274508E-2</v>
      </c>
      <c r="F84" s="7">
        <v>0.14509803921568629</v>
      </c>
      <c r="G84" s="8">
        <v>1.9607843137254902E-2</v>
      </c>
      <c r="H84" s="64">
        <v>255</v>
      </c>
    </row>
    <row r="85" spans="2:8" ht="13.9" x14ac:dyDescent="0.25">
      <c r="B85" s="3" t="s">
        <v>326</v>
      </c>
      <c r="C85" s="7">
        <v>0.28235294117647058</v>
      </c>
      <c r="D85" s="7">
        <v>0.49411764705882355</v>
      </c>
      <c r="E85" s="7">
        <v>0.13333333333333333</v>
      </c>
      <c r="F85" s="7">
        <v>6.6666666666666666E-2</v>
      </c>
      <c r="G85" s="8">
        <v>2.3529411764705882E-2</v>
      </c>
      <c r="H85" s="64">
        <v>255</v>
      </c>
    </row>
    <row r="86" spans="2:8" ht="24" x14ac:dyDescent="0.25">
      <c r="B86" s="3" t="s">
        <v>327</v>
      </c>
      <c r="C86" s="7">
        <v>0.25098039215686274</v>
      </c>
      <c r="D86" s="7">
        <v>0.46666666666666667</v>
      </c>
      <c r="E86" s="7">
        <v>0.13725490196078433</v>
      </c>
      <c r="F86" s="7">
        <v>0.10196078431372549</v>
      </c>
      <c r="G86" s="8">
        <v>4.3137254901960784E-2</v>
      </c>
      <c r="H86" s="64">
        <v>255</v>
      </c>
    </row>
    <row r="87" spans="2:8" ht="36" x14ac:dyDescent="0.25">
      <c r="B87" s="3" t="s">
        <v>328</v>
      </c>
      <c r="C87" s="7">
        <v>0.51764705882352946</v>
      </c>
      <c r="D87" s="7">
        <v>0.40392156862745099</v>
      </c>
      <c r="E87" s="7">
        <v>4.3137254901960784E-2</v>
      </c>
      <c r="F87" s="7">
        <v>1.9607843137254902E-2</v>
      </c>
      <c r="G87" s="8">
        <v>1.5686274509803921E-2</v>
      </c>
      <c r="H87" s="64">
        <v>255</v>
      </c>
    </row>
    <row r="88" spans="2:8" ht="36" x14ac:dyDescent="0.25">
      <c r="B88" s="3" t="s">
        <v>329</v>
      </c>
      <c r="C88" s="7">
        <v>0.23921568627450981</v>
      </c>
      <c r="D88" s="7">
        <v>0.35294117647058826</v>
      </c>
      <c r="E88" s="7">
        <v>7.8431372549019607E-2</v>
      </c>
      <c r="F88" s="7">
        <v>0.29019607843137257</v>
      </c>
      <c r="G88" s="8">
        <v>3.9215686274509803E-2</v>
      </c>
      <c r="H88" s="64">
        <v>255</v>
      </c>
    </row>
    <row r="89" spans="2:8" ht="24" x14ac:dyDescent="0.25">
      <c r="B89" s="3" t="s">
        <v>330</v>
      </c>
      <c r="C89" s="7">
        <v>0.19215686274509805</v>
      </c>
      <c r="D89" s="7">
        <v>0.57647058823529407</v>
      </c>
      <c r="E89" s="7">
        <v>5.8823529411764705E-2</v>
      </c>
      <c r="F89" s="7">
        <v>0.14509803921568629</v>
      </c>
      <c r="G89" s="8">
        <v>2.7450980392156862E-2</v>
      </c>
      <c r="H89" s="64">
        <v>255</v>
      </c>
    </row>
    <row r="90" spans="2:8" ht="24" x14ac:dyDescent="0.25">
      <c r="B90" s="25" t="s">
        <v>331</v>
      </c>
      <c r="C90" s="10">
        <v>0.50196078431372548</v>
      </c>
      <c r="D90" s="10">
        <v>0.43529411764705883</v>
      </c>
      <c r="E90" s="10">
        <v>3.5294117647058823E-2</v>
      </c>
      <c r="F90" s="10">
        <v>2.7450980392156862E-2</v>
      </c>
      <c r="G90" s="11">
        <v>0</v>
      </c>
      <c r="H90" s="65">
        <v>255</v>
      </c>
    </row>
    <row r="91" spans="2:8" ht="24" x14ac:dyDescent="0.25">
      <c r="B91" s="6" t="s">
        <v>332</v>
      </c>
      <c r="C91" s="13">
        <v>0.38823529411764707</v>
      </c>
      <c r="D91" s="13">
        <v>0.47450980392156861</v>
      </c>
      <c r="E91" s="13">
        <v>6.6666666666666666E-2</v>
      </c>
      <c r="F91" s="13">
        <v>6.6666666666666666E-2</v>
      </c>
      <c r="G91" s="14">
        <v>3.9215686274509803E-3</v>
      </c>
      <c r="H91" s="66">
        <v>255</v>
      </c>
    </row>
    <row r="94" spans="2:8" x14ac:dyDescent="0.25">
      <c r="B94" s="20" t="s">
        <v>734</v>
      </c>
    </row>
    <row r="96" spans="2:8" x14ac:dyDescent="0.25">
      <c r="B96" s="52"/>
      <c r="C96" s="54" t="s">
        <v>97</v>
      </c>
      <c r="D96" s="54" t="s">
        <v>98</v>
      </c>
      <c r="E96" s="54" t="s">
        <v>57</v>
      </c>
      <c r="F96" s="54" t="s">
        <v>99</v>
      </c>
      <c r="G96" s="53" t="s">
        <v>100</v>
      </c>
      <c r="H96" s="63" t="s">
        <v>1</v>
      </c>
    </row>
    <row r="97" spans="2:8" ht="36" x14ac:dyDescent="0.25">
      <c r="B97" s="3" t="s">
        <v>315</v>
      </c>
      <c r="C97" s="7">
        <v>0.31958762886597936</v>
      </c>
      <c r="D97" s="7">
        <v>0.50515463917525771</v>
      </c>
      <c r="E97" s="7">
        <v>6.1855670103092786E-2</v>
      </c>
      <c r="F97" s="7">
        <v>8.247422680412371E-2</v>
      </c>
      <c r="G97" s="8">
        <v>3.0927835051546393E-2</v>
      </c>
      <c r="H97" s="64">
        <v>291</v>
      </c>
    </row>
    <row r="98" spans="2:8" ht="24" x14ac:dyDescent="0.25">
      <c r="B98" s="3" t="s">
        <v>316</v>
      </c>
      <c r="C98" s="7">
        <v>0.3436426116838488</v>
      </c>
      <c r="D98" s="7">
        <v>0.54295532646048106</v>
      </c>
      <c r="E98" s="7">
        <v>5.8419243986254296E-2</v>
      </c>
      <c r="F98" s="7">
        <v>5.4982817869415807E-2</v>
      </c>
      <c r="G98" s="8">
        <v>0</v>
      </c>
      <c r="H98" s="64">
        <v>291</v>
      </c>
    </row>
    <row r="99" spans="2:8" ht="24" x14ac:dyDescent="0.25">
      <c r="B99" s="3" t="s">
        <v>317</v>
      </c>
      <c r="C99" s="7">
        <v>0.11683848797250859</v>
      </c>
      <c r="D99" s="7">
        <v>0.21649484536082475</v>
      </c>
      <c r="E99" s="7">
        <v>0.11683848797250859</v>
      </c>
      <c r="F99" s="7">
        <v>0.44329896907216493</v>
      </c>
      <c r="G99" s="8">
        <v>0.10652920962199312</v>
      </c>
      <c r="H99" s="64">
        <v>291</v>
      </c>
    </row>
    <row r="100" spans="2:8" x14ac:dyDescent="0.25">
      <c r="B100" s="3" t="s">
        <v>318</v>
      </c>
      <c r="C100" s="7">
        <v>4.1237113402061855E-2</v>
      </c>
      <c r="D100" s="7">
        <v>0.13402061855670103</v>
      </c>
      <c r="E100" s="7">
        <v>0.13402061855670103</v>
      </c>
      <c r="F100" s="7">
        <v>0.44329896907216493</v>
      </c>
      <c r="G100" s="8">
        <v>0.24742268041237114</v>
      </c>
      <c r="H100" s="64">
        <v>291</v>
      </c>
    </row>
    <row r="101" spans="2:8" x14ac:dyDescent="0.25">
      <c r="B101" s="3" t="s">
        <v>319</v>
      </c>
      <c r="C101" s="7">
        <v>4.8109965635738834E-2</v>
      </c>
      <c r="D101" s="7">
        <v>0.14089347079037801</v>
      </c>
      <c r="E101" s="7">
        <v>0.1134020618556701</v>
      </c>
      <c r="F101" s="7">
        <v>0.53264604810996563</v>
      </c>
      <c r="G101" s="8">
        <v>0.16494845360824742</v>
      </c>
      <c r="H101" s="64">
        <v>291</v>
      </c>
    </row>
    <row r="102" spans="2:8" ht="24" x14ac:dyDescent="0.25">
      <c r="B102" s="3" t="s">
        <v>320</v>
      </c>
      <c r="C102" s="7">
        <v>0.31958762886597936</v>
      </c>
      <c r="D102" s="7">
        <v>0.50515463917525771</v>
      </c>
      <c r="E102" s="7">
        <v>6.8728522336769765E-2</v>
      </c>
      <c r="F102" s="7">
        <v>9.6219931271477668E-2</v>
      </c>
      <c r="G102" s="8">
        <v>1.0309278350515464E-2</v>
      </c>
      <c r="H102" s="64">
        <v>291</v>
      </c>
    </row>
    <row r="103" spans="2:8" x14ac:dyDescent="0.25">
      <c r="B103" s="3" t="s">
        <v>321</v>
      </c>
      <c r="C103" s="7">
        <v>0.12714776632302405</v>
      </c>
      <c r="D103" s="7">
        <v>0.36426116838487971</v>
      </c>
      <c r="E103" s="7">
        <v>0.13058419243986255</v>
      </c>
      <c r="F103" s="7">
        <v>0.32302405498281789</v>
      </c>
      <c r="G103" s="8">
        <v>5.4982817869415807E-2</v>
      </c>
      <c r="H103" s="64">
        <v>291</v>
      </c>
    </row>
    <row r="104" spans="2:8" ht="24" x14ac:dyDescent="0.25">
      <c r="B104" s="3" t="s">
        <v>322</v>
      </c>
      <c r="C104" s="7">
        <v>0.34707903780068727</v>
      </c>
      <c r="D104" s="7">
        <v>0.53608247422680411</v>
      </c>
      <c r="E104" s="7">
        <v>4.1237113402061855E-2</v>
      </c>
      <c r="F104" s="7">
        <v>6.5292096219931275E-2</v>
      </c>
      <c r="G104" s="8">
        <v>1.0309278350515464E-2</v>
      </c>
      <c r="H104" s="64">
        <v>291</v>
      </c>
    </row>
    <row r="105" spans="2:8" ht="24" x14ac:dyDescent="0.25">
      <c r="B105" s="3" t="s">
        <v>323</v>
      </c>
      <c r="C105" s="7">
        <v>7.903780068728522E-2</v>
      </c>
      <c r="D105" s="7">
        <v>0.30584192439862545</v>
      </c>
      <c r="E105" s="7">
        <v>0.14089347079037801</v>
      </c>
      <c r="F105" s="7">
        <v>0.37800687285223367</v>
      </c>
      <c r="G105" s="8">
        <v>9.6219931271477668E-2</v>
      </c>
      <c r="H105" s="64">
        <v>291</v>
      </c>
    </row>
    <row r="106" spans="2:8" x14ac:dyDescent="0.25">
      <c r="B106" s="3" t="s">
        <v>324</v>
      </c>
      <c r="C106" s="7">
        <v>0.24742268041237114</v>
      </c>
      <c r="D106" s="7">
        <v>0.55670103092783507</v>
      </c>
      <c r="E106" s="7">
        <v>0.12371134020618557</v>
      </c>
      <c r="F106" s="7">
        <v>5.4982817869415807E-2</v>
      </c>
      <c r="G106" s="8">
        <v>1.7182130584192441E-2</v>
      </c>
      <c r="H106" s="64">
        <v>291</v>
      </c>
    </row>
    <row r="107" spans="2:8" ht="24" x14ac:dyDescent="0.25">
      <c r="B107" s="3" t="s">
        <v>325</v>
      </c>
      <c r="C107" s="7">
        <v>0.18900343642611683</v>
      </c>
      <c r="D107" s="7">
        <v>0.60481099656357384</v>
      </c>
      <c r="E107" s="7">
        <v>7.560137457044673E-2</v>
      </c>
      <c r="F107" s="7">
        <v>0.10996563573883161</v>
      </c>
      <c r="G107" s="8">
        <v>2.0618556701030927E-2</v>
      </c>
      <c r="H107" s="64">
        <v>291</v>
      </c>
    </row>
    <row r="108" spans="2:8" ht="24" x14ac:dyDescent="0.25">
      <c r="B108" s="3" t="s">
        <v>326</v>
      </c>
      <c r="C108" s="7">
        <v>0.27147766323024053</v>
      </c>
      <c r="D108" s="7">
        <v>0.50859106529209619</v>
      </c>
      <c r="E108" s="7">
        <v>0.14776632302405499</v>
      </c>
      <c r="F108" s="7">
        <v>4.1237113402061855E-2</v>
      </c>
      <c r="G108" s="8">
        <v>3.0927835051546393E-2</v>
      </c>
      <c r="H108" s="64">
        <v>291</v>
      </c>
    </row>
    <row r="109" spans="2:8" ht="24" x14ac:dyDescent="0.25">
      <c r="B109" s="3" t="s">
        <v>327</v>
      </c>
      <c r="C109" s="7">
        <v>0.21993127147766323</v>
      </c>
      <c r="D109" s="7">
        <v>0.5223367697594502</v>
      </c>
      <c r="E109" s="7">
        <v>9.6219931271477668E-2</v>
      </c>
      <c r="F109" s="7">
        <v>0.12714776632302405</v>
      </c>
      <c r="G109" s="8">
        <v>3.4364261168384883E-2</v>
      </c>
      <c r="H109" s="64">
        <v>291</v>
      </c>
    </row>
    <row r="110" spans="2:8" ht="36" x14ac:dyDescent="0.25">
      <c r="B110" s="3" t="s">
        <v>328</v>
      </c>
      <c r="C110" s="7">
        <v>0.48109965635738833</v>
      </c>
      <c r="D110" s="7">
        <v>0.44673539518900346</v>
      </c>
      <c r="E110" s="7">
        <v>5.4982817869415807E-2</v>
      </c>
      <c r="F110" s="7">
        <v>1.3745704467353952E-2</v>
      </c>
      <c r="G110" s="8">
        <v>3.4364261168384879E-3</v>
      </c>
      <c r="H110" s="64">
        <v>291</v>
      </c>
    </row>
    <row r="111" spans="2:8" ht="36" x14ac:dyDescent="0.25">
      <c r="B111" s="3" t="s">
        <v>329</v>
      </c>
      <c r="C111" s="7">
        <v>0.17869415807560138</v>
      </c>
      <c r="D111" s="7">
        <v>0.38831615120274915</v>
      </c>
      <c r="E111" s="7">
        <v>0.10996563573883161</v>
      </c>
      <c r="F111" s="7">
        <v>0.26460481099656358</v>
      </c>
      <c r="G111" s="8">
        <v>5.8419243986254296E-2</v>
      </c>
      <c r="H111" s="64">
        <v>291</v>
      </c>
    </row>
    <row r="112" spans="2:8" ht="24" x14ac:dyDescent="0.25">
      <c r="B112" s="3" t="s">
        <v>330</v>
      </c>
      <c r="C112" s="7">
        <v>0.14089347079037801</v>
      </c>
      <c r="D112" s="7">
        <v>0.62199312714776633</v>
      </c>
      <c r="E112" s="7">
        <v>8.247422680412371E-2</v>
      </c>
      <c r="F112" s="7">
        <v>0.12714776632302405</v>
      </c>
      <c r="G112" s="8">
        <v>2.7491408934707903E-2</v>
      </c>
      <c r="H112" s="64">
        <v>291</v>
      </c>
    </row>
    <row r="113" spans="2:8" ht="24" x14ac:dyDescent="0.25">
      <c r="B113" s="25" t="s">
        <v>331</v>
      </c>
      <c r="C113" s="10">
        <v>0.40206185567010311</v>
      </c>
      <c r="D113" s="10">
        <v>0.46391752577319589</v>
      </c>
      <c r="E113" s="10">
        <v>8.247422680412371E-2</v>
      </c>
      <c r="F113" s="10">
        <v>4.8109965635738834E-2</v>
      </c>
      <c r="G113" s="11">
        <v>3.4364261168384879E-3</v>
      </c>
      <c r="H113" s="65">
        <v>291</v>
      </c>
    </row>
    <row r="114" spans="2:8" ht="24" x14ac:dyDescent="0.25">
      <c r="B114" s="6" t="s">
        <v>332</v>
      </c>
      <c r="C114" s="13">
        <v>0.29553264604810997</v>
      </c>
      <c r="D114" s="13">
        <v>0.52920962199312716</v>
      </c>
      <c r="E114" s="13">
        <v>9.2783505154639179E-2</v>
      </c>
      <c r="F114" s="13">
        <v>7.2164948453608241E-2</v>
      </c>
      <c r="G114" s="14">
        <v>1.0309278350515464E-2</v>
      </c>
      <c r="H114" s="66">
        <v>291</v>
      </c>
    </row>
  </sheetData>
  <pageMargins left="0.7" right="0.7" top="0.75" bottom="0.75" header="0.3" footer="0.3"/>
  <legacyDrawing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BDD14-A95F-4045-8A97-2E30987B3644}">
  <sheetPr>
    <tabColor rgb="FFFFC000"/>
  </sheetPr>
  <dimension ref="B4:H114"/>
  <sheetViews>
    <sheetView topLeftCell="A79" workbookViewId="0">
      <selection activeCell="Z98" sqref="Z98"/>
    </sheetView>
  </sheetViews>
  <sheetFormatPr defaultRowHeight="15" x14ac:dyDescent="0.25"/>
  <cols>
    <col min="2" max="2" width="30.625" customWidth="1"/>
    <col min="3" max="7" width="13.625" customWidth="1"/>
  </cols>
  <sheetData>
    <row r="4" spans="2:8" ht="22.9" x14ac:dyDescent="0.25">
      <c r="B4" s="52"/>
      <c r="C4" s="54" t="s">
        <v>97</v>
      </c>
      <c r="D4" s="54" t="s">
        <v>98</v>
      </c>
      <c r="E4" s="54" t="s">
        <v>57</v>
      </c>
      <c r="F4" s="53" t="s">
        <v>99</v>
      </c>
      <c r="G4" s="51" t="s">
        <v>100</v>
      </c>
      <c r="H4" s="26" t="s">
        <v>298</v>
      </c>
    </row>
    <row r="5" spans="2:8" ht="34.15" x14ac:dyDescent="0.25">
      <c r="B5" s="3" t="s">
        <v>328</v>
      </c>
      <c r="C5" s="7">
        <v>0.47932330827067671</v>
      </c>
      <c r="D5" s="7">
        <v>0.46334586466165412</v>
      </c>
      <c r="E5" s="7">
        <v>3.6654135338345863E-2</v>
      </c>
      <c r="F5" s="8">
        <v>1.2218045112781954E-2</v>
      </c>
      <c r="G5" s="9">
        <v>8.4586466165413529E-3</v>
      </c>
      <c r="H5" s="55">
        <f t="shared" ref="H5:H22" si="0">SUM(C5:D5)</f>
        <v>0.94266917293233088</v>
      </c>
    </row>
    <row r="6" spans="2:8" ht="22.9" x14ac:dyDescent="0.25">
      <c r="B6" s="3" t="s">
        <v>320</v>
      </c>
      <c r="C6" s="7">
        <v>0.33646616541353386</v>
      </c>
      <c r="D6" s="7">
        <v>0.51503759398496241</v>
      </c>
      <c r="E6" s="7">
        <v>7.0488721804511281E-2</v>
      </c>
      <c r="F6" s="8">
        <v>6.3909774436090222E-2</v>
      </c>
      <c r="G6" s="9">
        <v>1.4097744360902255E-2</v>
      </c>
      <c r="H6" s="55">
        <f t="shared" si="0"/>
        <v>0.85150375939849621</v>
      </c>
    </row>
    <row r="7" spans="2:8" ht="22.9" x14ac:dyDescent="0.25">
      <c r="B7" s="3" t="s">
        <v>316</v>
      </c>
      <c r="C7" s="7">
        <v>0.24530075187969924</v>
      </c>
      <c r="D7" s="7">
        <v>0.59210526315789469</v>
      </c>
      <c r="E7" s="7">
        <v>6.3909774436090222E-2</v>
      </c>
      <c r="F7" s="8">
        <v>7.8007518796992484E-2</v>
      </c>
      <c r="G7" s="9">
        <v>2.0676691729323307E-2</v>
      </c>
      <c r="H7" s="55">
        <f t="shared" si="0"/>
        <v>0.83740601503759393</v>
      </c>
    </row>
    <row r="8" spans="2:8" ht="24" x14ac:dyDescent="0.25">
      <c r="B8" s="3" t="s">
        <v>322</v>
      </c>
      <c r="C8" s="7">
        <v>0.29793233082706766</v>
      </c>
      <c r="D8" s="7">
        <v>0.52255639097744366</v>
      </c>
      <c r="E8" s="7">
        <v>6.2969924812030079E-2</v>
      </c>
      <c r="F8" s="8">
        <v>0.10150375939849623</v>
      </c>
      <c r="G8" s="9">
        <v>1.5037593984962405E-2</v>
      </c>
      <c r="H8" s="55">
        <f t="shared" si="0"/>
        <v>0.82048872180451138</v>
      </c>
    </row>
    <row r="9" spans="2:8" ht="34.15" x14ac:dyDescent="0.25">
      <c r="B9" s="3" t="s">
        <v>315</v>
      </c>
      <c r="C9" s="7">
        <v>0.28007518796992481</v>
      </c>
      <c r="D9" s="7">
        <v>0.54041353383458646</v>
      </c>
      <c r="E9" s="7">
        <v>5.1691729323308268E-2</v>
      </c>
      <c r="F9" s="8">
        <v>9.3984962406015032E-2</v>
      </c>
      <c r="G9" s="9">
        <v>3.3834586466165412E-2</v>
      </c>
      <c r="H9" s="55">
        <f t="shared" si="0"/>
        <v>0.82048872180451127</v>
      </c>
    </row>
    <row r="10" spans="2:8" ht="22.9" x14ac:dyDescent="0.25">
      <c r="B10" s="3" t="s">
        <v>332</v>
      </c>
      <c r="C10" s="7">
        <v>0.28383458646616544</v>
      </c>
      <c r="D10" s="7">
        <v>0.53477443609022557</v>
      </c>
      <c r="E10" s="7">
        <v>0.10244360902255639</v>
      </c>
      <c r="F10" s="8">
        <v>7.2368421052631582E-2</v>
      </c>
      <c r="G10" s="9">
        <v>6.5789473684210523E-3</v>
      </c>
      <c r="H10" s="55">
        <f t="shared" si="0"/>
        <v>0.81860902255639101</v>
      </c>
    </row>
    <row r="11" spans="2:8" ht="22.9" x14ac:dyDescent="0.25">
      <c r="B11" s="3" t="s">
        <v>331</v>
      </c>
      <c r="C11" s="7">
        <v>0.31015037593984962</v>
      </c>
      <c r="D11" s="7">
        <v>0.49436090225563911</v>
      </c>
      <c r="E11" s="7">
        <v>9.9624060150375934E-2</v>
      </c>
      <c r="F11" s="8">
        <v>8.5526315789473686E-2</v>
      </c>
      <c r="G11" s="9">
        <v>1.0338345864661654E-2</v>
      </c>
      <c r="H11" s="55">
        <f t="shared" si="0"/>
        <v>0.80451127819548873</v>
      </c>
    </row>
    <row r="12" spans="2:8" ht="24" x14ac:dyDescent="0.25">
      <c r="B12" s="3" t="s">
        <v>325</v>
      </c>
      <c r="C12" s="7">
        <v>0.14943609022556392</v>
      </c>
      <c r="D12" s="7">
        <v>0.63251879699248126</v>
      </c>
      <c r="E12" s="7">
        <v>9.2105263157894732E-2</v>
      </c>
      <c r="F12" s="8">
        <v>0.10620300751879699</v>
      </c>
      <c r="G12" s="9">
        <v>1.9736842105263157E-2</v>
      </c>
      <c r="H12" s="55">
        <f t="shared" si="0"/>
        <v>0.78195488721804518</v>
      </c>
    </row>
    <row r="13" spans="2:8" ht="13.9" x14ac:dyDescent="0.25">
      <c r="B13" s="3" t="s">
        <v>326</v>
      </c>
      <c r="C13" s="7">
        <v>0.26033834586466165</v>
      </c>
      <c r="D13" s="7">
        <v>0.50751879699248126</v>
      </c>
      <c r="E13" s="7">
        <v>0.16823308270676693</v>
      </c>
      <c r="F13" s="8">
        <v>4.2293233082706765E-2</v>
      </c>
      <c r="G13" s="9">
        <v>2.1616541353383457E-2</v>
      </c>
      <c r="H13" s="55">
        <f t="shared" si="0"/>
        <v>0.7678571428571429</v>
      </c>
    </row>
    <row r="14" spans="2:8" ht="22.9" x14ac:dyDescent="0.25">
      <c r="B14" s="3" t="s">
        <v>330</v>
      </c>
      <c r="C14" s="7">
        <v>0.14379699248120301</v>
      </c>
      <c r="D14" s="7">
        <v>0.61184210526315785</v>
      </c>
      <c r="E14" s="7">
        <v>0.10620300751879699</v>
      </c>
      <c r="F14" s="8">
        <v>0.1174812030075188</v>
      </c>
      <c r="G14" s="9">
        <v>2.0676691729323307E-2</v>
      </c>
      <c r="H14" s="55">
        <f t="shared" si="0"/>
        <v>0.75563909774436089</v>
      </c>
    </row>
    <row r="15" spans="2:8" ht="22.9" x14ac:dyDescent="0.25">
      <c r="B15" s="3" t="s">
        <v>327</v>
      </c>
      <c r="C15" s="7">
        <v>0.19830827067669174</v>
      </c>
      <c r="D15" s="7">
        <v>0.51033834586466165</v>
      </c>
      <c r="E15" s="7">
        <v>0.16071428571428573</v>
      </c>
      <c r="F15" s="8">
        <v>0.10056390977443609</v>
      </c>
      <c r="G15" s="9">
        <v>3.007518796992481E-2</v>
      </c>
      <c r="H15" s="55">
        <f t="shared" si="0"/>
        <v>0.70864661654135341</v>
      </c>
    </row>
    <row r="16" spans="2:8" ht="13.9" x14ac:dyDescent="0.25">
      <c r="B16" s="3" t="s">
        <v>324</v>
      </c>
      <c r="C16" s="7">
        <v>0.16447368421052633</v>
      </c>
      <c r="D16" s="7">
        <v>0.54323308270676696</v>
      </c>
      <c r="E16" s="7">
        <v>0.18421052631578946</v>
      </c>
      <c r="F16" s="8">
        <v>9.492481203007519E-2</v>
      </c>
      <c r="G16" s="9">
        <v>1.3157894736842105E-2</v>
      </c>
      <c r="H16" s="55">
        <f t="shared" si="0"/>
        <v>0.70770676691729328</v>
      </c>
    </row>
    <row r="17" spans="2:8" ht="13.9" x14ac:dyDescent="0.25">
      <c r="B17" s="3" t="s">
        <v>321</v>
      </c>
      <c r="C17" s="7">
        <v>0.11466165413533834</v>
      </c>
      <c r="D17" s="7">
        <v>0.375</v>
      </c>
      <c r="E17" s="7">
        <v>0.15601503759398497</v>
      </c>
      <c r="F17" s="8">
        <v>0.32048872180451127</v>
      </c>
      <c r="G17" s="9">
        <v>3.3834586466165412E-2</v>
      </c>
      <c r="H17" s="55">
        <f t="shared" si="0"/>
        <v>0.48966165413533835</v>
      </c>
    </row>
    <row r="18" spans="2:8" ht="34.15" x14ac:dyDescent="0.25">
      <c r="B18" s="3" t="s">
        <v>329</v>
      </c>
      <c r="C18" s="7">
        <v>0.1287593984962406</v>
      </c>
      <c r="D18" s="7">
        <v>0.26879699248120303</v>
      </c>
      <c r="E18" s="7">
        <v>0.10432330827067669</v>
      </c>
      <c r="F18" s="8">
        <v>0.37312030075187969</v>
      </c>
      <c r="G18" s="9">
        <v>0.125</v>
      </c>
      <c r="H18" s="55">
        <f t="shared" si="0"/>
        <v>0.39755639097744366</v>
      </c>
    </row>
    <row r="19" spans="2:8" ht="22.9" x14ac:dyDescent="0.25">
      <c r="B19" s="3" t="s">
        <v>323</v>
      </c>
      <c r="C19" s="7">
        <v>6.2030075187969921E-2</v>
      </c>
      <c r="D19" s="7">
        <v>0.2575187969924812</v>
      </c>
      <c r="E19" s="7">
        <v>0.15131578947368421</v>
      </c>
      <c r="F19" s="8">
        <v>0.4257518796992481</v>
      </c>
      <c r="G19" s="9">
        <v>0.10338345864661654</v>
      </c>
      <c r="H19" s="55">
        <f t="shared" si="0"/>
        <v>0.31954887218045114</v>
      </c>
    </row>
    <row r="20" spans="2:8" ht="22.9" x14ac:dyDescent="0.25">
      <c r="B20" s="3" t="s">
        <v>317</v>
      </c>
      <c r="C20" s="7">
        <v>6.4849624060150379E-2</v>
      </c>
      <c r="D20" s="7">
        <v>0.21240601503759399</v>
      </c>
      <c r="E20" s="7">
        <v>0.1156015037593985</v>
      </c>
      <c r="F20" s="8">
        <v>0.50187969924812026</v>
      </c>
      <c r="G20" s="9">
        <v>0.10526315789473684</v>
      </c>
      <c r="H20" s="55">
        <f t="shared" si="0"/>
        <v>0.27725563909774437</v>
      </c>
    </row>
    <row r="21" spans="2:8" ht="13.9" x14ac:dyDescent="0.25">
      <c r="B21" s="25" t="s">
        <v>318</v>
      </c>
      <c r="C21" s="10">
        <v>2.819548872180451E-2</v>
      </c>
      <c r="D21" s="10">
        <v>8.9285714285714288E-2</v>
      </c>
      <c r="E21" s="10">
        <v>9.7744360902255634E-2</v>
      </c>
      <c r="F21" s="11">
        <v>0.4567669172932331</v>
      </c>
      <c r="G21" s="12">
        <v>0.32800751879699247</v>
      </c>
      <c r="H21" s="55">
        <f t="shared" si="0"/>
        <v>0.1174812030075188</v>
      </c>
    </row>
    <row r="22" spans="2:8" ht="13.9" x14ac:dyDescent="0.25">
      <c r="B22" s="6" t="s">
        <v>319</v>
      </c>
      <c r="C22" s="13">
        <v>1.9736842105263157E-2</v>
      </c>
      <c r="D22" s="13">
        <v>8.4586466165413529E-2</v>
      </c>
      <c r="E22" s="13">
        <v>8.4586466165413529E-2</v>
      </c>
      <c r="F22" s="14">
        <v>0.53665413533834583</v>
      </c>
      <c r="G22" s="15">
        <v>0.27443609022556392</v>
      </c>
      <c r="H22" s="55">
        <f t="shared" si="0"/>
        <v>0.10432330827067668</v>
      </c>
    </row>
    <row r="25" spans="2:8" ht="13.9" x14ac:dyDescent="0.25">
      <c r="B25" s="18" t="s">
        <v>423</v>
      </c>
    </row>
    <row r="27" spans="2:8" ht="22.9" x14ac:dyDescent="0.25">
      <c r="B27" s="52"/>
      <c r="C27" s="54" t="s">
        <v>97</v>
      </c>
      <c r="D27" s="54" t="s">
        <v>98</v>
      </c>
      <c r="E27" s="54" t="s">
        <v>57</v>
      </c>
      <c r="F27" s="53" t="s">
        <v>99</v>
      </c>
      <c r="G27" s="51" t="s">
        <v>100</v>
      </c>
      <c r="H27" s="26" t="s">
        <v>298</v>
      </c>
    </row>
    <row r="28" spans="2:8" ht="34.15" x14ac:dyDescent="0.25">
      <c r="B28" s="3" t="s">
        <v>328</v>
      </c>
      <c r="C28" s="7">
        <v>0.5267857142857143</v>
      </c>
      <c r="D28" s="7">
        <v>0.44345238095238093</v>
      </c>
      <c r="E28" s="7">
        <v>1.1904761904761904E-2</v>
      </c>
      <c r="F28" s="8">
        <v>8.9285714285714281E-3</v>
      </c>
      <c r="G28" s="9">
        <v>8.9285714285714281E-3</v>
      </c>
      <c r="H28" s="55">
        <f t="shared" ref="H28:H45" si="1">SUM(C28:D28)</f>
        <v>0.97023809523809523</v>
      </c>
    </row>
    <row r="29" spans="2:8" ht="22.9" x14ac:dyDescent="0.25">
      <c r="B29" s="3" t="s">
        <v>320</v>
      </c>
      <c r="C29" s="7">
        <v>0.37202380952380953</v>
      </c>
      <c r="D29" s="7">
        <v>0.48511904761904762</v>
      </c>
      <c r="E29" s="7">
        <v>7.1428571428571425E-2</v>
      </c>
      <c r="F29" s="8">
        <v>5.3571428571428568E-2</v>
      </c>
      <c r="G29" s="9">
        <v>1.7857142857142856E-2</v>
      </c>
      <c r="H29" s="55">
        <f t="shared" si="1"/>
        <v>0.85714285714285721</v>
      </c>
    </row>
    <row r="30" spans="2:8" ht="22.9" x14ac:dyDescent="0.25">
      <c r="B30" s="3" t="s">
        <v>332</v>
      </c>
      <c r="C30" s="7">
        <v>0.23809523809523808</v>
      </c>
      <c r="D30" s="7">
        <v>0.55654761904761907</v>
      </c>
      <c r="E30" s="7">
        <v>0.1130952380952381</v>
      </c>
      <c r="F30" s="8">
        <v>8.6309523809523808E-2</v>
      </c>
      <c r="G30" s="9">
        <v>5.9523809523809521E-3</v>
      </c>
      <c r="H30" s="55">
        <f t="shared" si="1"/>
        <v>0.79464285714285721</v>
      </c>
    </row>
    <row r="31" spans="2:8" ht="13.9" x14ac:dyDescent="0.25">
      <c r="B31" s="3" t="s">
        <v>326</v>
      </c>
      <c r="C31" s="7">
        <v>0.31845238095238093</v>
      </c>
      <c r="D31" s="7">
        <v>0.46726190476190477</v>
      </c>
      <c r="E31" s="7">
        <v>0.16666666666666666</v>
      </c>
      <c r="F31" s="8">
        <v>3.273809523809524E-2</v>
      </c>
      <c r="G31" s="9">
        <v>1.488095238095238E-2</v>
      </c>
      <c r="H31" s="55">
        <f t="shared" si="1"/>
        <v>0.7857142857142857</v>
      </c>
    </row>
    <row r="32" spans="2:8" ht="34.15" x14ac:dyDescent="0.25">
      <c r="B32" s="3" t="s">
        <v>315</v>
      </c>
      <c r="C32" s="7">
        <v>0.21428571428571427</v>
      </c>
      <c r="D32" s="7">
        <v>0.5625</v>
      </c>
      <c r="E32" s="7">
        <v>5.3571428571428568E-2</v>
      </c>
      <c r="F32" s="8">
        <v>0.13392857142857142</v>
      </c>
      <c r="G32" s="9">
        <v>3.5714285714285712E-2</v>
      </c>
      <c r="H32" s="55">
        <f t="shared" si="1"/>
        <v>0.7767857142857143</v>
      </c>
    </row>
    <row r="33" spans="2:8" ht="24" x14ac:dyDescent="0.25">
      <c r="B33" s="3" t="s">
        <v>325</v>
      </c>
      <c r="C33" s="7">
        <v>0.11607142857142858</v>
      </c>
      <c r="D33" s="7">
        <v>0.65476190476190477</v>
      </c>
      <c r="E33" s="7">
        <v>0.10714285714285714</v>
      </c>
      <c r="F33" s="8">
        <v>9.8214285714285712E-2</v>
      </c>
      <c r="G33" s="9">
        <v>2.3809523809523808E-2</v>
      </c>
      <c r="H33" s="55">
        <f t="shared" si="1"/>
        <v>0.77083333333333337</v>
      </c>
    </row>
    <row r="34" spans="2:8" ht="22.9" x14ac:dyDescent="0.25">
      <c r="B34" s="3" t="s">
        <v>330</v>
      </c>
      <c r="C34" s="7">
        <v>0.14880952380952381</v>
      </c>
      <c r="D34" s="7">
        <v>0.62202380952380953</v>
      </c>
      <c r="E34" s="7">
        <v>0.13392857142857142</v>
      </c>
      <c r="F34" s="8">
        <v>8.3333333333333329E-2</v>
      </c>
      <c r="G34" s="9">
        <v>1.1904761904761904E-2</v>
      </c>
      <c r="H34" s="55">
        <f t="shared" si="1"/>
        <v>0.77083333333333337</v>
      </c>
    </row>
    <row r="35" spans="2:8" ht="24" x14ac:dyDescent="0.25">
      <c r="B35" s="3" t="s">
        <v>322</v>
      </c>
      <c r="C35" s="7">
        <v>0.24702380952380953</v>
      </c>
      <c r="D35" s="7">
        <v>0.51488095238095233</v>
      </c>
      <c r="E35" s="7">
        <v>7.1428571428571425E-2</v>
      </c>
      <c r="F35" s="8">
        <v>0.15178571428571427</v>
      </c>
      <c r="G35" s="9">
        <v>1.488095238095238E-2</v>
      </c>
      <c r="H35" s="55">
        <f t="shared" si="1"/>
        <v>0.76190476190476186</v>
      </c>
    </row>
    <row r="36" spans="2:8" ht="22.9" x14ac:dyDescent="0.25">
      <c r="B36" s="3" t="s">
        <v>316</v>
      </c>
      <c r="C36" s="7">
        <v>0.11904761904761904</v>
      </c>
      <c r="D36" s="7">
        <v>0.60416666666666663</v>
      </c>
      <c r="E36" s="7">
        <v>8.0357142857142863E-2</v>
      </c>
      <c r="F36" s="8">
        <v>0.14880952380952381</v>
      </c>
      <c r="G36" s="9">
        <v>4.7619047619047616E-2</v>
      </c>
      <c r="H36" s="55">
        <f t="shared" si="1"/>
        <v>0.7232142857142857</v>
      </c>
    </row>
    <row r="37" spans="2:8" ht="22.9" x14ac:dyDescent="0.25">
      <c r="B37" s="3" t="s">
        <v>327</v>
      </c>
      <c r="C37" s="7">
        <v>0.17559523809523808</v>
      </c>
      <c r="D37" s="7">
        <v>0.49702380952380953</v>
      </c>
      <c r="E37" s="7">
        <v>0.19642857142857142</v>
      </c>
      <c r="F37" s="8">
        <v>0.10119047619047619</v>
      </c>
      <c r="G37" s="9">
        <v>2.976190476190476E-2</v>
      </c>
      <c r="H37" s="55">
        <f t="shared" si="1"/>
        <v>0.67261904761904767</v>
      </c>
    </row>
    <row r="38" spans="2:8" ht="22.9" x14ac:dyDescent="0.25">
      <c r="B38" s="3" t="s">
        <v>331</v>
      </c>
      <c r="C38" s="7">
        <v>0.13392857142857142</v>
      </c>
      <c r="D38" s="7">
        <v>0.52083333333333337</v>
      </c>
      <c r="E38" s="7">
        <v>0.15476190476190477</v>
      </c>
      <c r="F38" s="8">
        <v>0.16666666666666666</v>
      </c>
      <c r="G38" s="9">
        <v>2.3809523809523808E-2</v>
      </c>
      <c r="H38" s="55">
        <f t="shared" si="1"/>
        <v>0.65476190476190477</v>
      </c>
    </row>
    <row r="39" spans="2:8" ht="13.9" x14ac:dyDescent="0.25">
      <c r="B39" s="3" t="s">
        <v>324</v>
      </c>
      <c r="C39" s="7">
        <v>9.8214285714285712E-2</v>
      </c>
      <c r="D39" s="7">
        <v>0.48214285714285715</v>
      </c>
      <c r="E39" s="7">
        <v>0.23809523809523808</v>
      </c>
      <c r="F39" s="8">
        <v>0.16071428571428573</v>
      </c>
      <c r="G39" s="9">
        <v>2.0833333333333332E-2</v>
      </c>
      <c r="H39" s="55">
        <f t="shared" si="1"/>
        <v>0.5803571428571429</v>
      </c>
    </row>
    <row r="40" spans="2:8" ht="13.9" x14ac:dyDescent="0.25">
      <c r="B40" s="3" t="s">
        <v>321</v>
      </c>
      <c r="C40" s="7">
        <v>0.10119047619047619</v>
      </c>
      <c r="D40" s="7">
        <v>0.39880952380952384</v>
      </c>
      <c r="E40" s="7">
        <v>0.15476190476190477</v>
      </c>
      <c r="F40" s="8">
        <v>0.32738095238095238</v>
      </c>
      <c r="G40" s="9">
        <v>1.7857142857142856E-2</v>
      </c>
      <c r="H40" s="55">
        <f t="shared" si="1"/>
        <v>0.5</v>
      </c>
    </row>
    <row r="41" spans="2:8" ht="22.9" x14ac:dyDescent="0.25">
      <c r="B41" s="3" t="s">
        <v>323</v>
      </c>
      <c r="C41" s="7">
        <v>3.273809523809524E-2</v>
      </c>
      <c r="D41" s="7">
        <v>0.21428571428571427</v>
      </c>
      <c r="E41" s="7">
        <v>0.14583333333333334</v>
      </c>
      <c r="F41" s="8">
        <v>0.4375</v>
      </c>
      <c r="G41" s="9">
        <v>0.16964285714285715</v>
      </c>
      <c r="H41" s="55">
        <f t="shared" si="1"/>
        <v>0.24702380952380951</v>
      </c>
    </row>
    <row r="42" spans="2:8" ht="22.9" x14ac:dyDescent="0.25">
      <c r="B42" s="3" t="s">
        <v>317</v>
      </c>
      <c r="C42" s="7">
        <v>3.5714285714285712E-2</v>
      </c>
      <c r="D42" s="7">
        <v>0.1875</v>
      </c>
      <c r="E42" s="7">
        <v>0.12202380952380952</v>
      </c>
      <c r="F42" s="8">
        <v>0.51190476190476186</v>
      </c>
      <c r="G42" s="9">
        <v>0.14285714285714285</v>
      </c>
      <c r="H42" s="55">
        <f t="shared" si="1"/>
        <v>0.2232142857142857</v>
      </c>
    </row>
    <row r="43" spans="2:8" ht="34.15" x14ac:dyDescent="0.25">
      <c r="B43" s="3" t="s">
        <v>329</v>
      </c>
      <c r="C43" s="7">
        <v>3.8690476190476192E-2</v>
      </c>
      <c r="D43" s="7">
        <v>0.13392857142857142</v>
      </c>
      <c r="E43" s="7">
        <v>8.9285714285714288E-2</v>
      </c>
      <c r="F43" s="8">
        <v>0.47916666666666669</v>
      </c>
      <c r="G43" s="9">
        <v>0.25892857142857145</v>
      </c>
      <c r="H43" s="55">
        <f t="shared" si="1"/>
        <v>0.17261904761904762</v>
      </c>
    </row>
    <row r="44" spans="2:8" ht="13.9" x14ac:dyDescent="0.25">
      <c r="B44" s="25" t="s">
        <v>319</v>
      </c>
      <c r="C44" s="10">
        <v>2.976190476190476E-3</v>
      </c>
      <c r="D44" s="10">
        <v>3.5714285714285712E-2</v>
      </c>
      <c r="E44" s="10">
        <v>5.0595238095238096E-2</v>
      </c>
      <c r="F44" s="11">
        <v>0.44047619047619047</v>
      </c>
      <c r="G44" s="12">
        <v>0.47023809523809523</v>
      </c>
      <c r="H44" s="55">
        <f t="shared" si="1"/>
        <v>3.8690476190476192E-2</v>
      </c>
    </row>
    <row r="45" spans="2:8" ht="13.9" x14ac:dyDescent="0.25">
      <c r="B45" s="6" t="s">
        <v>318</v>
      </c>
      <c r="C45" s="13">
        <v>5.9523809523809521E-3</v>
      </c>
      <c r="D45" s="13">
        <v>1.7857142857142856E-2</v>
      </c>
      <c r="E45" s="13">
        <v>3.5714285714285712E-2</v>
      </c>
      <c r="F45" s="14">
        <v>0.42559523809523808</v>
      </c>
      <c r="G45" s="15">
        <v>0.51488095238095233</v>
      </c>
      <c r="H45" s="55">
        <f t="shared" si="1"/>
        <v>2.3809523809523808E-2</v>
      </c>
    </row>
    <row r="48" spans="2:8" ht="13.9" x14ac:dyDescent="0.25">
      <c r="B48" s="18" t="s">
        <v>362</v>
      </c>
    </row>
    <row r="50" spans="2:8" ht="22.9" x14ac:dyDescent="0.25">
      <c r="B50" s="52"/>
      <c r="C50" s="54" t="s">
        <v>97</v>
      </c>
      <c r="D50" s="54" t="s">
        <v>98</v>
      </c>
      <c r="E50" s="54" t="s">
        <v>57</v>
      </c>
      <c r="F50" s="53" t="s">
        <v>99</v>
      </c>
      <c r="G50" s="51" t="s">
        <v>100</v>
      </c>
      <c r="H50" s="26" t="s">
        <v>298</v>
      </c>
    </row>
    <row r="51" spans="2:8" ht="34.15" x14ac:dyDescent="0.25">
      <c r="B51" s="3" t="s">
        <v>328</v>
      </c>
      <c r="C51" s="7">
        <v>0.33516483516483514</v>
      </c>
      <c r="D51" s="7">
        <v>0.60989010989010994</v>
      </c>
      <c r="E51" s="7">
        <v>4.3956043956043959E-2</v>
      </c>
      <c r="F51" s="8">
        <v>5.4945054945054949E-3</v>
      </c>
      <c r="G51" s="9">
        <v>5.4945054945054949E-3</v>
      </c>
      <c r="H51" s="55">
        <f t="shared" ref="H51:H68" si="2">SUM(C51:D51)</f>
        <v>0.94505494505494503</v>
      </c>
    </row>
    <row r="52" spans="2:8" ht="24" x14ac:dyDescent="0.25">
      <c r="B52" s="3" t="s">
        <v>325</v>
      </c>
      <c r="C52" s="7">
        <v>0.13186813186813187</v>
      </c>
      <c r="D52" s="7">
        <v>0.7142857142857143</v>
      </c>
      <c r="E52" s="7">
        <v>8.2417582417582416E-2</v>
      </c>
      <c r="F52" s="8">
        <v>6.043956043956044E-2</v>
      </c>
      <c r="G52" s="9">
        <v>1.098901098901099E-2</v>
      </c>
      <c r="H52" s="55">
        <f t="shared" si="2"/>
        <v>0.84615384615384615</v>
      </c>
    </row>
    <row r="53" spans="2:8" ht="22.9" x14ac:dyDescent="0.25">
      <c r="B53" s="3" t="s">
        <v>316</v>
      </c>
      <c r="C53" s="7">
        <v>0.12087912087912088</v>
      </c>
      <c r="D53" s="7">
        <v>0.69780219780219777</v>
      </c>
      <c r="E53" s="7">
        <v>9.8901098901098897E-2</v>
      </c>
      <c r="F53" s="8">
        <v>5.4945054945054944E-2</v>
      </c>
      <c r="G53" s="9">
        <v>2.7472527472527472E-2</v>
      </c>
      <c r="H53" s="55">
        <f t="shared" si="2"/>
        <v>0.81868131868131866</v>
      </c>
    </row>
    <row r="54" spans="2:8" ht="24" x14ac:dyDescent="0.25">
      <c r="B54" s="3" t="s">
        <v>322</v>
      </c>
      <c r="C54" s="7">
        <v>0.28021978021978022</v>
      </c>
      <c r="D54" s="7">
        <v>0.53846153846153844</v>
      </c>
      <c r="E54" s="7">
        <v>0.1043956043956044</v>
      </c>
      <c r="F54" s="8">
        <v>5.4945054945054944E-2</v>
      </c>
      <c r="G54" s="9">
        <v>2.197802197802198E-2</v>
      </c>
      <c r="H54" s="55">
        <f t="shared" si="2"/>
        <v>0.81868131868131866</v>
      </c>
    </row>
    <row r="55" spans="2:8" ht="22.9" x14ac:dyDescent="0.25">
      <c r="B55" s="3" t="s">
        <v>320</v>
      </c>
      <c r="C55" s="7">
        <v>0.23076923076923078</v>
      </c>
      <c r="D55" s="7">
        <v>0.57692307692307687</v>
      </c>
      <c r="E55" s="7">
        <v>0.12637362637362637</v>
      </c>
      <c r="F55" s="8">
        <v>6.043956043956044E-2</v>
      </c>
      <c r="G55" s="9">
        <v>5.4945054945054949E-3</v>
      </c>
      <c r="H55" s="55">
        <f t="shared" si="2"/>
        <v>0.80769230769230771</v>
      </c>
    </row>
    <row r="56" spans="2:8" ht="34.15" x14ac:dyDescent="0.25">
      <c r="B56" s="3" t="s">
        <v>315</v>
      </c>
      <c r="C56" s="7">
        <v>0.21978021978021978</v>
      </c>
      <c r="D56" s="7">
        <v>0.57692307692307687</v>
      </c>
      <c r="E56" s="7">
        <v>6.5934065934065936E-2</v>
      </c>
      <c r="F56" s="8">
        <v>0.1043956043956044</v>
      </c>
      <c r="G56" s="9">
        <v>3.2967032967032968E-2</v>
      </c>
      <c r="H56" s="55">
        <f t="shared" si="2"/>
        <v>0.79670329670329665</v>
      </c>
    </row>
    <row r="57" spans="2:8" ht="22.9" x14ac:dyDescent="0.25">
      <c r="B57" s="3" t="s">
        <v>331</v>
      </c>
      <c r="C57" s="7">
        <v>0.21978021978021978</v>
      </c>
      <c r="D57" s="7">
        <v>0.57692307692307687</v>
      </c>
      <c r="E57" s="7">
        <v>0.11538461538461539</v>
      </c>
      <c r="F57" s="8">
        <v>7.6923076923076927E-2</v>
      </c>
      <c r="G57" s="9">
        <v>1.098901098901099E-2</v>
      </c>
      <c r="H57" s="55">
        <f t="shared" si="2"/>
        <v>0.79670329670329665</v>
      </c>
    </row>
    <row r="58" spans="2:8" ht="22.9" x14ac:dyDescent="0.25">
      <c r="B58" s="3" t="s">
        <v>332</v>
      </c>
      <c r="C58" s="7">
        <v>0.2032967032967033</v>
      </c>
      <c r="D58" s="7">
        <v>0.58791208791208793</v>
      </c>
      <c r="E58" s="7">
        <v>0.14835164835164835</v>
      </c>
      <c r="F58" s="8">
        <v>5.4945054945054944E-2</v>
      </c>
      <c r="G58" s="9">
        <v>5.4945054945054949E-3</v>
      </c>
      <c r="H58" s="55">
        <f t="shared" si="2"/>
        <v>0.79120879120879128</v>
      </c>
    </row>
    <row r="59" spans="2:8" ht="22.9" x14ac:dyDescent="0.25">
      <c r="B59" s="3" t="s">
        <v>327</v>
      </c>
      <c r="C59" s="7">
        <v>0.13186813186813187</v>
      </c>
      <c r="D59" s="7">
        <v>0.57692307692307687</v>
      </c>
      <c r="E59" s="7">
        <v>0.23076923076923078</v>
      </c>
      <c r="F59" s="8">
        <v>5.4945054945054944E-2</v>
      </c>
      <c r="G59" s="9">
        <v>5.4945054945054949E-3</v>
      </c>
      <c r="H59" s="55">
        <f t="shared" si="2"/>
        <v>0.70879120879120872</v>
      </c>
    </row>
    <row r="60" spans="2:8" ht="13.9" x14ac:dyDescent="0.25">
      <c r="B60" s="3" t="s">
        <v>326</v>
      </c>
      <c r="C60" s="7">
        <v>0.1043956043956044</v>
      </c>
      <c r="D60" s="7">
        <v>0.59890109890109888</v>
      </c>
      <c r="E60" s="7">
        <v>0.25274725274725274</v>
      </c>
      <c r="F60" s="8">
        <v>2.7472527472527472E-2</v>
      </c>
      <c r="G60" s="9">
        <v>1.6483516483516484E-2</v>
      </c>
      <c r="H60" s="55">
        <f t="shared" si="2"/>
        <v>0.70329670329670324</v>
      </c>
    </row>
    <row r="61" spans="2:8" ht="22.9" x14ac:dyDescent="0.25">
      <c r="B61" s="3" t="s">
        <v>330</v>
      </c>
      <c r="C61" s="7">
        <v>7.1428571428571425E-2</v>
      </c>
      <c r="D61" s="7">
        <v>0.62637362637362637</v>
      </c>
      <c r="E61" s="7">
        <v>0.15934065934065933</v>
      </c>
      <c r="F61" s="8">
        <v>0.12637362637362637</v>
      </c>
      <c r="G61" s="9">
        <v>1.6483516483516484E-2</v>
      </c>
      <c r="H61" s="55">
        <f t="shared" si="2"/>
        <v>0.69780219780219777</v>
      </c>
    </row>
    <row r="62" spans="2:8" ht="13.9" x14ac:dyDescent="0.25">
      <c r="B62" s="3" t="s">
        <v>324</v>
      </c>
      <c r="C62" s="7">
        <v>6.5934065934065936E-2</v>
      </c>
      <c r="D62" s="7">
        <v>0.58241758241758246</v>
      </c>
      <c r="E62" s="7">
        <v>0.26923076923076922</v>
      </c>
      <c r="F62" s="8">
        <v>7.6923076923076927E-2</v>
      </c>
      <c r="G62" s="9">
        <v>5.4945054945054949E-3</v>
      </c>
      <c r="H62" s="55">
        <f t="shared" si="2"/>
        <v>0.64835164835164838</v>
      </c>
    </row>
    <row r="63" spans="2:8" ht="13.9" x14ac:dyDescent="0.25">
      <c r="B63" s="3" t="s">
        <v>321</v>
      </c>
      <c r="C63" s="7">
        <v>0.1043956043956044</v>
      </c>
      <c r="D63" s="7">
        <v>0.39560439560439559</v>
      </c>
      <c r="E63" s="7">
        <v>0.22527472527472528</v>
      </c>
      <c r="F63" s="8">
        <v>0.25274725274725274</v>
      </c>
      <c r="G63" s="9">
        <v>2.197802197802198E-2</v>
      </c>
      <c r="H63" s="55">
        <f t="shared" si="2"/>
        <v>0.5</v>
      </c>
    </row>
    <row r="64" spans="2:8" ht="22.9" x14ac:dyDescent="0.25">
      <c r="B64" s="3" t="s">
        <v>323</v>
      </c>
      <c r="C64" s="7">
        <v>7.1428571428571425E-2</v>
      </c>
      <c r="D64" s="7">
        <v>0.25274725274725274</v>
      </c>
      <c r="E64" s="7">
        <v>0.21428571428571427</v>
      </c>
      <c r="F64" s="8">
        <v>0.4175824175824176</v>
      </c>
      <c r="G64" s="9">
        <v>4.3956043956043959E-2</v>
      </c>
      <c r="H64" s="55">
        <f t="shared" si="2"/>
        <v>0.32417582417582413</v>
      </c>
    </row>
    <row r="65" spans="2:8" ht="22.9" x14ac:dyDescent="0.25">
      <c r="B65" s="3" t="s">
        <v>317</v>
      </c>
      <c r="C65" s="7">
        <v>6.043956043956044E-2</v>
      </c>
      <c r="D65" s="7">
        <v>0.25274725274725274</v>
      </c>
      <c r="E65" s="7">
        <v>0.13736263736263737</v>
      </c>
      <c r="F65" s="8">
        <v>0.48901098901098899</v>
      </c>
      <c r="G65" s="9">
        <v>6.043956043956044E-2</v>
      </c>
      <c r="H65" s="55">
        <f t="shared" si="2"/>
        <v>0.31318681318681318</v>
      </c>
    </row>
    <row r="66" spans="2:8" ht="34.15" x14ac:dyDescent="0.25">
      <c r="B66" s="3" t="s">
        <v>329</v>
      </c>
      <c r="C66" s="7">
        <v>6.043956043956044E-2</v>
      </c>
      <c r="D66" s="7">
        <v>0.2087912087912088</v>
      </c>
      <c r="E66" s="7">
        <v>0.15934065934065933</v>
      </c>
      <c r="F66" s="8">
        <v>0.46703296703296704</v>
      </c>
      <c r="G66" s="9">
        <v>0.1043956043956044</v>
      </c>
      <c r="H66" s="55">
        <f t="shared" si="2"/>
        <v>0.26923076923076922</v>
      </c>
    </row>
    <row r="67" spans="2:8" ht="13.9" x14ac:dyDescent="0.25">
      <c r="B67" s="25" t="s">
        <v>318</v>
      </c>
      <c r="C67" s="10">
        <v>5.4945054945054949E-3</v>
      </c>
      <c r="D67" s="10">
        <v>8.2417582417582416E-2</v>
      </c>
      <c r="E67" s="10">
        <v>0.14285714285714285</v>
      </c>
      <c r="F67" s="11">
        <v>0.51098901098901095</v>
      </c>
      <c r="G67" s="12">
        <v>0.25824175824175827</v>
      </c>
      <c r="H67" s="55">
        <f t="shared" si="2"/>
        <v>8.7912087912087905E-2</v>
      </c>
    </row>
    <row r="68" spans="2:8" ht="13.9" x14ac:dyDescent="0.25">
      <c r="B68" s="6" t="s">
        <v>319</v>
      </c>
      <c r="C68" s="13">
        <v>5.4945054945054949E-3</v>
      </c>
      <c r="D68" s="13">
        <v>8.2417582417582416E-2</v>
      </c>
      <c r="E68" s="13">
        <v>0.13736263736263737</v>
      </c>
      <c r="F68" s="14">
        <v>0.61538461538461542</v>
      </c>
      <c r="G68" s="15">
        <v>0.15934065934065933</v>
      </c>
      <c r="H68" s="55">
        <f t="shared" si="2"/>
        <v>8.7912087912087905E-2</v>
      </c>
    </row>
    <row r="71" spans="2:8" ht="13.9" x14ac:dyDescent="0.25">
      <c r="B71" s="19" t="s">
        <v>733</v>
      </c>
    </row>
    <row r="73" spans="2:8" ht="22.9" x14ac:dyDescent="0.25">
      <c r="B73" s="52"/>
      <c r="C73" s="54" t="s">
        <v>97</v>
      </c>
      <c r="D73" s="54" t="s">
        <v>98</v>
      </c>
      <c r="E73" s="54" t="s">
        <v>57</v>
      </c>
      <c r="F73" s="53" t="s">
        <v>99</v>
      </c>
      <c r="G73" s="51" t="s">
        <v>100</v>
      </c>
      <c r="H73" s="26" t="s">
        <v>298</v>
      </c>
    </row>
    <row r="74" spans="2:8" ht="22.9" x14ac:dyDescent="0.25">
      <c r="B74" s="3" t="s">
        <v>316</v>
      </c>
      <c r="C74" s="7">
        <v>0.38823529411764707</v>
      </c>
      <c r="D74" s="7">
        <v>0.55686274509803924</v>
      </c>
      <c r="E74" s="7">
        <v>2.3529411764705882E-2</v>
      </c>
      <c r="F74" s="8">
        <v>2.7450980392156862E-2</v>
      </c>
      <c r="G74" s="9">
        <v>3.9215686274509803E-3</v>
      </c>
      <c r="H74" s="55">
        <f t="shared" ref="H74:H91" si="3">SUM(C74:D74)</f>
        <v>0.94509803921568625</v>
      </c>
    </row>
    <row r="75" spans="2:8" ht="22.9" x14ac:dyDescent="0.25">
      <c r="B75" s="3" t="s">
        <v>331</v>
      </c>
      <c r="C75" s="7">
        <v>0.50196078431372548</v>
      </c>
      <c r="D75" s="7">
        <v>0.43529411764705883</v>
      </c>
      <c r="E75" s="7">
        <v>3.5294117647058823E-2</v>
      </c>
      <c r="F75" s="8">
        <v>2.7450980392156862E-2</v>
      </c>
      <c r="G75" s="9">
        <v>0</v>
      </c>
      <c r="H75" s="55">
        <f t="shared" si="3"/>
        <v>0.93725490196078431</v>
      </c>
    </row>
    <row r="76" spans="2:8" ht="34.15" x14ac:dyDescent="0.25">
      <c r="B76" s="3" t="s">
        <v>328</v>
      </c>
      <c r="C76" s="7">
        <v>0.51764705882352946</v>
      </c>
      <c r="D76" s="7">
        <v>0.40392156862745099</v>
      </c>
      <c r="E76" s="7">
        <v>4.3137254901960784E-2</v>
      </c>
      <c r="F76" s="8">
        <v>1.9607843137254902E-2</v>
      </c>
      <c r="G76" s="9">
        <v>1.5686274509803921E-2</v>
      </c>
      <c r="H76" s="55">
        <f t="shared" si="3"/>
        <v>0.92156862745098045</v>
      </c>
    </row>
    <row r="77" spans="2:8" ht="22.9" x14ac:dyDescent="0.25">
      <c r="B77" s="3" t="s">
        <v>320</v>
      </c>
      <c r="C77" s="7">
        <v>0.3843137254901961</v>
      </c>
      <c r="D77" s="7">
        <v>0.52156862745098043</v>
      </c>
      <c r="E77" s="7">
        <v>3.1372549019607843E-2</v>
      </c>
      <c r="F77" s="8">
        <v>4.3137254901960784E-2</v>
      </c>
      <c r="G77" s="9">
        <v>1.9607843137254902E-2</v>
      </c>
      <c r="H77" s="55">
        <f t="shared" si="3"/>
        <v>0.90588235294117658</v>
      </c>
    </row>
    <row r="78" spans="2:8" ht="34.15" x14ac:dyDescent="0.25">
      <c r="B78" s="3" t="s">
        <v>315</v>
      </c>
      <c r="C78" s="7">
        <v>0.36470588235294116</v>
      </c>
      <c r="D78" s="7">
        <v>0.52549019607843139</v>
      </c>
      <c r="E78" s="7">
        <v>2.7450980392156862E-2</v>
      </c>
      <c r="F78" s="8">
        <v>4.7058823529411764E-2</v>
      </c>
      <c r="G78" s="9">
        <v>3.5294117647058823E-2</v>
      </c>
      <c r="H78" s="55">
        <f t="shared" si="3"/>
        <v>0.8901960784313725</v>
      </c>
    </row>
    <row r="79" spans="2:8" ht="22.9" x14ac:dyDescent="0.25">
      <c r="B79" s="3" t="s">
        <v>332</v>
      </c>
      <c r="C79" s="7">
        <v>0.38823529411764707</v>
      </c>
      <c r="D79" s="7">
        <v>0.47450980392156861</v>
      </c>
      <c r="E79" s="7">
        <v>6.6666666666666666E-2</v>
      </c>
      <c r="F79" s="8">
        <v>6.6666666666666666E-2</v>
      </c>
      <c r="G79" s="9">
        <v>3.9215686274509803E-3</v>
      </c>
      <c r="H79" s="55">
        <f t="shared" si="3"/>
        <v>0.86274509803921573</v>
      </c>
    </row>
    <row r="80" spans="2:8" ht="24" x14ac:dyDescent="0.25">
      <c r="B80" s="3" t="s">
        <v>322</v>
      </c>
      <c r="C80" s="7">
        <v>0.32156862745098042</v>
      </c>
      <c r="D80" s="7">
        <v>0.50588235294117645</v>
      </c>
      <c r="E80" s="7">
        <v>4.7058823529411764E-2</v>
      </c>
      <c r="F80" s="8">
        <v>0.10980392156862745</v>
      </c>
      <c r="G80" s="9">
        <v>1.5686274509803921E-2</v>
      </c>
      <c r="H80" s="55">
        <f t="shared" si="3"/>
        <v>0.82745098039215681</v>
      </c>
    </row>
    <row r="81" spans="2:8" ht="13.9" x14ac:dyDescent="0.25">
      <c r="B81" s="3" t="s">
        <v>324</v>
      </c>
      <c r="C81" s="7">
        <v>0.22745098039215686</v>
      </c>
      <c r="D81" s="7">
        <v>0.58039215686274515</v>
      </c>
      <c r="E81" s="7">
        <v>0.12156862745098039</v>
      </c>
      <c r="F81" s="8">
        <v>6.6666666666666666E-2</v>
      </c>
      <c r="G81" s="9">
        <v>3.9215686274509803E-3</v>
      </c>
      <c r="H81" s="55">
        <f t="shared" si="3"/>
        <v>0.80784313725490198</v>
      </c>
    </row>
    <row r="82" spans="2:8" ht="13.9" x14ac:dyDescent="0.25">
      <c r="B82" s="3" t="s">
        <v>326</v>
      </c>
      <c r="C82" s="7">
        <v>0.28235294117647058</v>
      </c>
      <c r="D82" s="7">
        <v>0.49411764705882355</v>
      </c>
      <c r="E82" s="7">
        <v>0.13333333333333333</v>
      </c>
      <c r="F82" s="8">
        <v>6.6666666666666666E-2</v>
      </c>
      <c r="G82" s="9">
        <v>2.3529411764705882E-2</v>
      </c>
      <c r="H82" s="55">
        <f t="shared" si="3"/>
        <v>0.77647058823529413</v>
      </c>
    </row>
    <row r="83" spans="2:8" ht="22.9" x14ac:dyDescent="0.25">
      <c r="B83" s="3" t="s">
        <v>330</v>
      </c>
      <c r="C83" s="7">
        <v>0.19215686274509805</v>
      </c>
      <c r="D83" s="7">
        <v>0.57647058823529407</v>
      </c>
      <c r="E83" s="7">
        <v>5.8823529411764705E-2</v>
      </c>
      <c r="F83" s="8">
        <v>0.14509803921568629</v>
      </c>
      <c r="G83" s="9">
        <v>2.7450980392156862E-2</v>
      </c>
      <c r="H83" s="55">
        <f t="shared" si="3"/>
        <v>0.76862745098039209</v>
      </c>
    </row>
    <row r="84" spans="2:8" ht="24" x14ac:dyDescent="0.25">
      <c r="B84" s="3" t="s">
        <v>325</v>
      </c>
      <c r="C84" s="7">
        <v>0.16078431372549021</v>
      </c>
      <c r="D84" s="7">
        <v>0.57647058823529407</v>
      </c>
      <c r="E84" s="7">
        <v>9.8039215686274508E-2</v>
      </c>
      <c r="F84" s="8">
        <v>0.14509803921568629</v>
      </c>
      <c r="G84" s="9">
        <v>1.9607843137254902E-2</v>
      </c>
      <c r="H84" s="55">
        <f t="shared" si="3"/>
        <v>0.73725490196078425</v>
      </c>
    </row>
    <row r="85" spans="2:8" ht="22.9" x14ac:dyDescent="0.25">
      <c r="B85" s="3" t="s">
        <v>327</v>
      </c>
      <c r="C85" s="7">
        <v>0.25098039215686274</v>
      </c>
      <c r="D85" s="7">
        <v>0.46666666666666667</v>
      </c>
      <c r="E85" s="7">
        <v>0.13725490196078433</v>
      </c>
      <c r="F85" s="8">
        <v>0.10196078431372549</v>
      </c>
      <c r="G85" s="9">
        <v>4.3137254901960784E-2</v>
      </c>
      <c r="H85" s="55">
        <f t="shared" si="3"/>
        <v>0.71764705882352942</v>
      </c>
    </row>
    <row r="86" spans="2:8" ht="34.15" x14ac:dyDescent="0.25">
      <c r="B86" s="3" t="s">
        <v>329</v>
      </c>
      <c r="C86" s="7">
        <v>0.23921568627450981</v>
      </c>
      <c r="D86" s="7">
        <v>0.35294117647058826</v>
      </c>
      <c r="E86" s="7">
        <v>7.8431372549019607E-2</v>
      </c>
      <c r="F86" s="8">
        <v>0.29019607843137257</v>
      </c>
      <c r="G86" s="9">
        <v>3.9215686274509803E-2</v>
      </c>
      <c r="H86" s="55">
        <f t="shared" si="3"/>
        <v>0.59215686274509804</v>
      </c>
    </row>
    <row r="87" spans="2:8" ht="13.9" x14ac:dyDescent="0.25">
      <c r="B87" s="3" t="s">
        <v>321</v>
      </c>
      <c r="C87" s="7">
        <v>0.12549019607843137</v>
      </c>
      <c r="D87" s="7">
        <v>0.3411764705882353</v>
      </c>
      <c r="E87" s="7">
        <v>0.13725490196078433</v>
      </c>
      <c r="F87" s="8">
        <v>0.35686274509803922</v>
      </c>
      <c r="G87" s="9">
        <v>3.9215686274509803E-2</v>
      </c>
      <c r="H87" s="55">
        <f t="shared" si="3"/>
        <v>0.46666666666666667</v>
      </c>
    </row>
    <row r="88" spans="2:8" ht="22.9" x14ac:dyDescent="0.25">
      <c r="B88" s="3" t="s">
        <v>323</v>
      </c>
      <c r="C88" s="7">
        <v>7.4509803921568626E-2</v>
      </c>
      <c r="D88" s="7">
        <v>0.2627450980392157</v>
      </c>
      <c r="E88" s="7">
        <v>0.12549019607843137</v>
      </c>
      <c r="F88" s="8">
        <v>0.47058823529411764</v>
      </c>
      <c r="G88" s="9">
        <v>6.6666666666666666E-2</v>
      </c>
      <c r="H88" s="55">
        <f t="shared" si="3"/>
        <v>0.33725490196078434</v>
      </c>
    </row>
    <row r="89" spans="2:8" ht="22.9" x14ac:dyDescent="0.25">
      <c r="B89" s="3" t="s">
        <v>317</v>
      </c>
      <c r="C89" s="7">
        <v>4.7058823529411764E-2</v>
      </c>
      <c r="D89" s="7">
        <v>0.21176470588235294</v>
      </c>
      <c r="E89" s="7">
        <v>9.0196078431372548E-2</v>
      </c>
      <c r="F89" s="8">
        <v>0.56470588235294117</v>
      </c>
      <c r="G89" s="9">
        <v>8.6274509803921567E-2</v>
      </c>
      <c r="H89" s="55">
        <f t="shared" si="3"/>
        <v>0.25882352941176467</v>
      </c>
    </row>
    <row r="90" spans="2:8" ht="13.9" x14ac:dyDescent="0.25">
      <c r="B90" s="25" t="s">
        <v>318</v>
      </c>
      <c r="C90" s="10">
        <v>5.8823529411764705E-2</v>
      </c>
      <c r="D90" s="10">
        <v>0.13725490196078433</v>
      </c>
      <c r="E90" s="10">
        <v>0.10588235294117647</v>
      </c>
      <c r="F90" s="11">
        <v>0.47450980392156861</v>
      </c>
      <c r="G90" s="12">
        <v>0.22352941176470589</v>
      </c>
      <c r="H90" s="55">
        <f t="shared" si="3"/>
        <v>0.19607843137254904</v>
      </c>
    </row>
    <row r="91" spans="2:8" ht="13.9" x14ac:dyDescent="0.25">
      <c r="B91" s="6" t="s">
        <v>319</v>
      </c>
      <c r="C91" s="13">
        <v>1.9607843137254902E-2</v>
      </c>
      <c r="D91" s="13">
        <v>8.6274509803921567E-2</v>
      </c>
      <c r="E91" s="13">
        <v>5.8823529411764705E-2</v>
      </c>
      <c r="F91" s="14">
        <v>0.61176470588235299</v>
      </c>
      <c r="G91" s="15">
        <v>0.22352941176470589</v>
      </c>
      <c r="H91" s="55">
        <f t="shared" si="3"/>
        <v>0.10588235294117647</v>
      </c>
    </row>
    <row r="94" spans="2:8" ht="13.9" x14ac:dyDescent="0.25">
      <c r="B94" s="20" t="s">
        <v>734</v>
      </c>
    </row>
    <row r="96" spans="2:8" ht="22.9" x14ac:dyDescent="0.25">
      <c r="B96" s="52"/>
      <c r="C96" s="54" t="s">
        <v>97</v>
      </c>
      <c r="D96" s="54" t="s">
        <v>98</v>
      </c>
      <c r="E96" s="54" t="s">
        <v>57</v>
      </c>
      <c r="F96" s="54" t="s">
        <v>99</v>
      </c>
      <c r="G96" s="53" t="s">
        <v>100</v>
      </c>
      <c r="H96" s="26" t="s">
        <v>298</v>
      </c>
    </row>
    <row r="97" spans="2:8" ht="34.15" x14ac:dyDescent="0.25">
      <c r="B97" s="3" t="s">
        <v>328</v>
      </c>
      <c r="C97" s="7">
        <v>0.48109965635738833</v>
      </c>
      <c r="D97" s="7">
        <v>0.44673539518900346</v>
      </c>
      <c r="E97" s="7">
        <v>5.4982817869415807E-2</v>
      </c>
      <c r="F97" s="7">
        <v>1.3745704467353952E-2</v>
      </c>
      <c r="G97" s="8">
        <v>3.4364261168384879E-3</v>
      </c>
      <c r="H97" s="55">
        <f t="shared" ref="H97:H114" si="4">SUM(C97:D97)</f>
        <v>0.92783505154639179</v>
      </c>
    </row>
    <row r="98" spans="2:8" ht="22.9" x14ac:dyDescent="0.25">
      <c r="B98" s="3" t="s">
        <v>316</v>
      </c>
      <c r="C98" s="7">
        <v>0.3436426116838488</v>
      </c>
      <c r="D98" s="7">
        <v>0.54295532646048106</v>
      </c>
      <c r="E98" s="7">
        <v>5.8419243986254296E-2</v>
      </c>
      <c r="F98" s="7">
        <v>5.4982817869415807E-2</v>
      </c>
      <c r="G98" s="8">
        <v>0</v>
      </c>
      <c r="H98" s="55">
        <f t="shared" si="4"/>
        <v>0.88659793814432986</v>
      </c>
    </row>
    <row r="99" spans="2:8" ht="24" x14ac:dyDescent="0.25">
      <c r="B99" s="3" t="s">
        <v>322</v>
      </c>
      <c r="C99" s="7">
        <v>0.34707903780068727</v>
      </c>
      <c r="D99" s="7">
        <v>0.53608247422680411</v>
      </c>
      <c r="E99" s="7">
        <v>4.1237113402061855E-2</v>
      </c>
      <c r="F99" s="7">
        <v>6.5292096219931275E-2</v>
      </c>
      <c r="G99" s="8">
        <v>1.0309278350515464E-2</v>
      </c>
      <c r="H99" s="55">
        <f t="shared" si="4"/>
        <v>0.88316151202749138</v>
      </c>
    </row>
    <row r="100" spans="2:8" ht="22.9" x14ac:dyDescent="0.25">
      <c r="B100" s="3" t="s">
        <v>331</v>
      </c>
      <c r="C100" s="7">
        <v>0.40206185567010311</v>
      </c>
      <c r="D100" s="7">
        <v>0.46391752577319589</v>
      </c>
      <c r="E100" s="7">
        <v>8.247422680412371E-2</v>
      </c>
      <c r="F100" s="7">
        <v>4.8109965635738834E-2</v>
      </c>
      <c r="G100" s="8">
        <v>3.4364261168384879E-3</v>
      </c>
      <c r="H100" s="55">
        <f t="shared" si="4"/>
        <v>0.865979381443299</v>
      </c>
    </row>
    <row r="101" spans="2:8" ht="34.15" x14ac:dyDescent="0.25">
      <c r="B101" s="3" t="s">
        <v>315</v>
      </c>
      <c r="C101" s="7">
        <v>0.31958762886597936</v>
      </c>
      <c r="D101" s="7">
        <v>0.50515463917525771</v>
      </c>
      <c r="E101" s="7">
        <v>6.1855670103092786E-2</v>
      </c>
      <c r="F101" s="7">
        <v>8.247422680412371E-2</v>
      </c>
      <c r="G101" s="8">
        <v>3.0927835051546393E-2</v>
      </c>
      <c r="H101" s="55">
        <f t="shared" si="4"/>
        <v>0.82474226804123707</v>
      </c>
    </row>
    <row r="102" spans="2:8" ht="22.9" x14ac:dyDescent="0.25">
      <c r="B102" s="3" t="s">
        <v>320</v>
      </c>
      <c r="C102" s="7">
        <v>0.31958762886597936</v>
      </c>
      <c r="D102" s="7">
        <v>0.50515463917525771</v>
      </c>
      <c r="E102" s="7">
        <v>6.8728522336769765E-2</v>
      </c>
      <c r="F102" s="7">
        <v>9.6219931271477668E-2</v>
      </c>
      <c r="G102" s="8">
        <v>1.0309278350515464E-2</v>
      </c>
      <c r="H102" s="55">
        <f t="shared" si="4"/>
        <v>0.82474226804123707</v>
      </c>
    </row>
    <row r="103" spans="2:8" ht="22.9" x14ac:dyDescent="0.25">
      <c r="B103" s="3" t="s">
        <v>332</v>
      </c>
      <c r="C103" s="7">
        <v>0.29553264604810997</v>
      </c>
      <c r="D103" s="7">
        <v>0.52920962199312716</v>
      </c>
      <c r="E103" s="7">
        <v>9.2783505154639179E-2</v>
      </c>
      <c r="F103" s="7">
        <v>7.2164948453608241E-2</v>
      </c>
      <c r="G103" s="8">
        <v>1.0309278350515464E-2</v>
      </c>
      <c r="H103" s="55">
        <f t="shared" si="4"/>
        <v>0.82474226804123707</v>
      </c>
    </row>
    <row r="104" spans="2:8" ht="13.9" x14ac:dyDescent="0.25">
      <c r="B104" s="3" t="s">
        <v>324</v>
      </c>
      <c r="C104" s="7">
        <v>0.24742268041237114</v>
      </c>
      <c r="D104" s="7">
        <v>0.55670103092783507</v>
      </c>
      <c r="E104" s="7">
        <v>0.12371134020618557</v>
      </c>
      <c r="F104" s="7">
        <v>5.4982817869415807E-2</v>
      </c>
      <c r="G104" s="8">
        <v>1.7182130584192441E-2</v>
      </c>
      <c r="H104" s="55">
        <f t="shared" si="4"/>
        <v>0.80412371134020622</v>
      </c>
    </row>
    <row r="105" spans="2:8" ht="24" x14ac:dyDescent="0.25">
      <c r="B105" s="3" t="s">
        <v>325</v>
      </c>
      <c r="C105" s="7">
        <v>0.18900343642611683</v>
      </c>
      <c r="D105" s="7">
        <v>0.60481099656357384</v>
      </c>
      <c r="E105" s="7">
        <v>7.560137457044673E-2</v>
      </c>
      <c r="F105" s="7">
        <v>0.10996563573883161</v>
      </c>
      <c r="G105" s="8">
        <v>2.0618556701030927E-2</v>
      </c>
      <c r="H105" s="55">
        <f t="shared" si="4"/>
        <v>0.79381443298969068</v>
      </c>
    </row>
    <row r="106" spans="2:8" ht="13.9" x14ac:dyDescent="0.25">
      <c r="B106" s="3" t="s">
        <v>326</v>
      </c>
      <c r="C106" s="7">
        <v>0.27147766323024053</v>
      </c>
      <c r="D106" s="7">
        <v>0.50859106529209619</v>
      </c>
      <c r="E106" s="7">
        <v>0.14776632302405499</v>
      </c>
      <c r="F106" s="7">
        <v>4.1237113402061855E-2</v>
      </c>
      <c r="G106" s="8">
        <v>3.0927835051546393E-2</v>
      </c>
      <c r="H106" s="55">
        <f t="shared" si="4"/>
        <v>0.78006872852233666</v>
      </c>
    </row>
    <row r="107" spans="2:8" ht="24" x14ac:dyDescent="0.25">
      <c r="B107" s="3" t="s">
        <v>330</v>
      </c>
      <c r="C107" s="7">
        <v>0.14089347079037801</v>
      </c>
      <c r="D107" s="7">
        <v>0.62199312714776633</v>
      </c>
      <c r="E107" s="7">
        <v>8.247422680412371E-2</v>
      </c>
      <c r="F107" s="7">
        <v>0.12714776632302405</v>
      </c>
      <c r="G107" s="8">
        <v>2.7491408934707903E-2</v>
      </c>
      <c r="H107" s="55">
        <f t="shared" si="4"/>
        <v>0.76288659793814428</v>
      </c>
    </row>
    <row r="108" spans="2:8" ht="24" x14ac:dyDescent="0.25">
      <c r="B108" s="3" t="s">
        <v>327</v>
      </c>
      <c r="C108" s="7">
        <v>0.21993127147766323</v>
      </c>
      <c r="D108" s="7">
        <v>0.5223367697594502</v>
      </c>
      <c r="E108" s="7">
        <v>9.6219931271477668E-2</v>
      </c>
      <c r="F108" s="7">
        <v>0.12714776632302405</v>
      </c>
      <c r="G108" s="8">
        <v>3.4364261168384883E-2</v>
      </c>
      <c r="H108" s="55">
        <f t="shared" si="4"/>
        <v>0.74226804123711343</v>
      </c>
    </row>
    <row r="109" spans="2:8" ht="36" x14ac:dyDescent="0.25">
      <c r="B109" s="3" t="s">
        <v>329</v>
      </c>
      <c r="C109" s="7">
        <v>0.17869415807560138</v>
      </c>
      <c r="D109" s="7">
        <v>0.38831615120274915</v>
      </c>
      <c r="E109" s="7">
        <v>0.10996563573883161</v>
      </c>
      <c r="F109" s="7">
        <v>0.26460481099656358</v>
      </c>
      <c r="G109" s="8">
        <v>5.8419243986254296E-2</v>
      </c>
      <c r="H109" s="55">
        <f t="shared" si="4"/>
        <v>0.5670103092783505</v>
      </c>
    </row>
    <row r="110" spans="2:8" x14ac:dyDescent="0.25">
      <c r="B110" s="3" t="s">
        <v>321</v>
      </c>
      <c r="C110" s="7">
        <v>0.12714776632302405</v>
      </c>
      <c r="D110" s="7">
        <v>0.36426116838487971</v>
      </c>
      <c r="E110" s="7">
        <v>0.13058419243986255</v>
      </c>
      <c r="F110" s="7">
        <v>0.32302405498281789</v>
      </c>
      <c r="G110" s="8">
        <v>5.4982817869415807E-2</v>
      </c>
      <c r="H110" s="55">
        <f t="shared" si="4"/>
        <v>0.49140893470790376</v>
      </c>
    </row>
    <row r="111" spans="2:8" ht="24" x14ac:dyDescent="0.25">
      <c r="B111" s="3" t="s">
        <v>323</v>
      </c>
      <c r="C111" s="7">
        <v>7.903780068728522E-2</v>
      </c>
      <c r="D111" s="7">
        <v>0.30584192439862545</v>
      </c>
      <c r="E111" s="7">
        <v>0.14089347079037801</v>
      </c>
      <c r="F111" s="7">
        <v>0.37800687285223367</v>
      </c>
      <c r="G111" s="8">
        <v>9.6219931271477668E-2</v>
      </c>
      <c r="H111" s="55">
        <f t="shared" si="4"/>
        <v>0.38487972508591067</v>
      </c>
    </row>
    <row r="112" spans="2:8" ht="24" x14ac:dyDescent="0.25">
      <c r="B112" s="3" t="s">
        <v>317</v>
      </c>
      <c r="C112" s="7">
        <v>0.11683848797250859</v>
      </c>
      <c r="D112" s="7">
        <v>0.21649484536082475</v>
      </c>
      <c r="E112" s="7">
        <v>0.11683848797250859</v>
      </c>
      <c r="F112" s="7">
        <v>0.44329896907216493</v>
      </c>
      <c r="G112" s="8">
        <v>0.10652920962199312</v>
      </c>
      <c r="H112" s="55">
        <f t="shared" si="4"/>
        <v>0.33333333333333337</v>
      </c>
    </row>
    <row r="113" spans="2:8" x14ac:dyDescent="0.25">
      <c r="B113" s="25" t="s">
        <v>319</v>
      </c>
      <c r="C113" s="10">
        <v>4.8109965635738834E-2</v>
      </c>
      <c r="D113" s="10">
        <v>0.14089347079037801</v>
      </c>
      <c r="E113" s="10">
        <v>0.1134020618556701</v>
      </c>
      <c r="F113" s="10">
        <v>0.53264604810996563</v>
      </c>
      <c r="G113" s="11">
        <v>0.16494845360824742</v>
      </c>
      <c r="H113" s="55">
        <f t="shared" si="4"/>
        <v>0.18900343642611683</v>
      </c>
    </row>
    <row r="114" spans="2:8" x14ac:dyDescent="0.25">
      <c r="B114" s="6" t="s">
        <v>318</v>
      </c>
      <c r="C114" s="13">
        <v>4.1237113402061855E-2</v>
      </c>
      <c r="D114" s="13">
        <v>0.13402061855670103</v>
      </c>
      <c r="E114" s="13">
        <v>0.13402061855670103</v>
      </c>
      <c r="F114" s="13">
        <v>0.44329896907216493</v>
      </c>
      <c r="G114" s="14">
        <v>0.24742268041237114</v>
      </c>
      <c r="H114" s="55">
        <f t="shared" si="4"/>
        <v>0.17525773195876287</v>
      </c>
    </row>
  </sheetData>
  <autoFilter ref="B96:H114" xr:uid="{D66BDD14-A95F-4045-8A97-2E30987B3644}">
    <sortState xmlns:xlrd2="http://schemas.microsoft.com/office/spreadsheetml/2017/richdata2" ref="B97:H114">
      <sortCondition descending="1" ref="H97:H114"/>
    </sortState>
  </autoFilter>
  <pageMargins left="0.7" right="0.7" top="0.75" bottom="0.75" header="0.3" footer="0.3"/>
  <drawing r:id="rId1"/>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D437D-B0F2-4569-83C7-D9AE77187CCD}">
  <sheetPr>
    <tabColor rgb="FFFFC000"/>
  </sheetPr>
  <dimension ref="B2:S114"/>
  <sheetViews>
    <sheetView topLeftCell="A4" workbookViewId="0">
      <selection activeCell="O5" sqref="O5:S22"/>
    </sheetView>
  </sheetViews>
  <sheetFormatPr defaultRowHeight="15" x14ac:dyDescent="0.25"/>
  <cols>
    <col min="2" max="2" width="30.625" customWidth="1"/>
    <col min="3" max="7" width="13.625" customWidth="1"/>
    <col min="14" max="14" width="36" customWidth="1"/>
    <col min="16" max="19" width="9.875" customWidth="1"/>
  </cols>
  <sheetData>
    <row r="2" spans="2:19" ht="13.9" x14ac:dyDescent="0.25">
      <c r="N2" s="2" t="s">
        <v>302</v>
      </c>
    </row>
    <row r="4" spans="2:19" ht="34.15" x14ac:dyDescent="0.25">
      <c r="B4" s="52"/>
      <c r="C4" s="54" t="s">
        <v>97</v>
      </c>
      <c r="D4" s="54" t="s">
        <v>98</v>
      </c>
      <c r="E4" s="54" t="s">
        <v>57</v>
      </c>
      <c r="F4" s="53" t="s">
        <v>99</v>
      </c>
      <c r="G4" s="51" t="s">
        <v>100</v>
      </c>
      <c r="H4" s="26" t="s">
        <v>298</v>
      </c>
      <c r="I4" s="26" t="s">
        <v>299</v>
      </c>
      <c r="J4" s="26" t="s">
        <v>300</v>
      </c>
      <c r="K4" s="27" t="s">
        <v>301</v>
      </c>
      <c r="N4" s="56"/>
      <c r="O4" s="17" t="s">
        <v>0</v>
      </c>
      <c r="P4" s="18" t="s">
        <v>423</v>
      </c>
      <c r="Q4" s="18" t="s">
        <v>362</v>
      </c>
      <c r="R4" s="19" t="s">
        <v>733</v>
      </c>
      <c r="S4" s="20" t="s">
        <v>734</v>
      </c>
    </row>
    <row r="5" spans="2:19" ht="34.15" x14ac:dyDescent="0.25">
      <c r="B5" s="3" t="s">
        <v>315</v>
      </c>
      <c r="C5" s="7">
        <v>0.28007518796992481</v>
      </c>
      <c r="D5" s="7">
        <v>0.54041353383458646</v>
      </c>
      <c r="E5" s="7">
        <v>5.1691729323308268E-2</v>
      </c>
      <c r="F5" s="8">
        <v>9.3984962406015032E-2</v>
      </c>
      <c r="G5" s="9">
        <v>3.3834586466165412E-2</v>
      </c>
      <c r="H5" s="55">
        <v>0.82048872180451127</v>
      </c>
      <c r="I5" s="55">
        <v>5.1691729323308268E-2</v>
      </c>
      <c r="J5" s="55">
        <v>0.12781954887218044</v>
      </c>
      <c r="K5" s="55">
        <v>0.69266917293233088</v>
      </c>
      <c r="N5" s="38" t="s">
        <v>315</v>
      </c>
      <c r="O5" s="57">
        <v>0.82048872180451127</v>
      </c>
      <c r="P5" s="57">
        <v>0.7767857142857143</v>
      </c>
      <c r="Q5" s="57">
        <v>0.79670329670329665</v>
      </c>
      <c r="R5" s="57">
        <v>0.8901960784313725</v>
      </c>
      <c r="S5" s="57">
        <v>0.82474226804123707</v>
      </c>
    </row>
    <row r="6" spans="2:19" ht="22.9" x14ac:dyDescent="0.25">
      <c r="B6" s="3" t="s">
        <v>316</v>
      </c>
      <c r="C6" s="7">
        <v>0.24530075187969924</v>
      </c>
      <c r="D6" s="7">
        <v>0.59210526315789469</v>
      </c>
      <c r="E6" s="7">
        <v>6.3909774436090222E-2</v>
      </c>
      <c r="F6" s="8">
        <v>7.8007518796992484E-2</v>
      </c>
      <c r="G6" s="9">
        <v>2.0676691729323307E-2</v>
      </c>
      <c r="H6" s="55">
        <v>0.83740601503759393</v>
      </c>
      <c r="I6" s="55">
        <v>6.3909774436090222E-2</v>
      </c>
      <c r="J6" s="55">
        <v>9.8684210526315791E-2</v>
      </c>
      <c r="K6" s="55">
        <v>0.73872180451127811</v>
      </c>
      <c r="N6" s="38" t="s">
        <v>316</v>
      </c>
      <c r="O6" s="57">
        <v>0.83740601503759393</v>
      </c>
      <c r="P6" s="57">
        <v>0.7232142857142857</v>
      </c>
      <c r="Q6" s="57">
        <v>0.81868131868131866</v>
      </c>
      <c r="R6" s="57">
        <v>0.94509803921568625</v>
      </c>
      <c r="S6" s="57">
        <v>0.88659793814432986</v>
      </c>
    </row>
    <row r="7" spans="2:19" ht="22.9" x14ac:dyDescent="0.25">
      <c r="B7" s="3" t="s">
        <v>317</v>
      </c>
      <c r="C7" s="7">
        <v>6.4849624060150379E-2</v>
      </c>
      <c r="D7" s="7">
        <v>0.21240601503759399</v>
      </c>
      <c r="E7" s="7">
        <v>0.1156015037593985</v>
      </c>
      <c r="F7" s="8">
        <v>0.50187969924812026</v>
      </c>
      <c r="G7" s="9">
        <v>0.10526315789473684</v>
      </c>
      <c r="H7" s="55">
        <v>0.27725563909774437</v>
      </c>
      <c r="I7" s="55">
        <v>0.1156015037593985</v>
      </c>
      <c r="J7" s="55">
        <v>0.6071428571428571</v>
      </c>
      <c r="K7" s="55">
        <v>-0.32988721804511273</v>
      </c>
      <c r="N7" s="38" t="s">
        <v>317</v>
      </c>
      <c r="O7" s="57">
        <v>0.27725563909774437</v>
      </c>
      <c r="P7" s="57">
        <v>0.2232142857142857</v>
      </c>
      <c r="Q7" s="57">
        <v>0.31318681318681318</v>
      </c>
      <c r="R7" s="57">
        <v>0.25882352941176467</v>
      </c>
      <c r="S7" s="57">
        <v>0.33333333333333337</v>
      </c>
    </row>
    <row r="8" spans="2:19" ht="13.9" x14ac:dyDescent="0.25">
      <c r="B8" s="3" t="s">
        <v>318</v>
      </c>
      <c r="C8" s="7">
        <v>2.819548872180451E-2</v>
      </c>
      <c r="D8" s="7">
        <v>8.9285714285714288E-2</v>
      </c>
      <c r="E8" s="7">
        <v>9.7744360902255634E-2</v>
      </c>
      <c r="F8" s="8">
        <v>0.4567669172932331</v>
      </c>
      <c r="G8" s="9">
        <v>0.32800751879699247</v>
      </c>
      <c r="H8" s="55">
        <v>0.1174812030075188</v>
      </c>
      <c r="I8" s="55">
        <v>9.7744360902255634E-2</v>
      </c>
      <c r="J8" s="55">
        <v>0.78477443609022557</v>
      </c>
      <c r="K8" s="55">
        <v>-0.66729323308270683</v>
      </c>
      <c r="N8" s="38" t="s">
        <v>318</v>
      </c>
      <c r="O8" s="57">
        <v>0.1174812030075188</v>
      </c>
      <c r="P8" s="57">
        <v>2.3809523809523808E-2</v>
      </c>
      <c r="Q8" s="57">
        <v>8.7912087912087905E-2</v>
      </c>
      <c r="R8" s="57">
        <v>0.19607843137254904</v>
      </c>
      <c r="S8" s="57">
        <v>0.17525773195876287</v>
      </c>
    </row>
    <row r="9" spans="2:19" ht="13.9" x14ac:dyDescent="0.25">
      <c r="B9" s="3" t="s">
        <v>319</v>
      </c>
      <c r="C9" s="7">
        <v>1.9736842105263157E-2</v>
      </c>
      <c r="D9" s="7">
        <v>8.4586466165413529E-2</v>
      </c>
      <c r="E9" s="7">
        <v>8.4586466165413529E-2</v>
      </c>
      <c r="F9" s="8">
        <v>0.53665413533834583</v>
      </c>
      <c r="G9" s="9">
        <v>0.27443609022556392</v>
      </c>
      <c r="H9" s="55">
        <v>0.10432330827067668</v>
      </c>
      <c r="I9" s="55">
        <v>8.4586466165413529E-2</v>
      </c>
      <c r="J9" s="55">
        <v>0.81109022556390975</v>
      </c>
      <c r="K9" s="55">
        <v>-0.70676691729323304</v>
      </c>
      <c r="N9" s="38" t="s">
        <v>319</v>
      </c>
      <c r="O9" s="57">
        <v>0.10432330827067668</v>
      </c>
      <c r="P9" s="57">
        <v>3.8690476190476192E-2</v>
      </c>
      <c r="Q9" s="57">
        <v>8.7912087912087905E-2</v>
      </c>
      <c r="R9" s="57">
        <v>0.10588235294117647</v>
      </c>
      <c r="S9" s="57">
        <v>0.18900343642611683</v>
      </c>
    </row>
    <row r="10" spans="2:19" ht="22.9" x14ac:dyDescent="0.25">
      <c r="B10" s="3" t="s">
        <v>320</v>
      </c>
      <c r="C10" s="7">
        <v>0.33646616541353386</v>
      </c>
      <c r="D10" s="7">
        <v>0.51503759398496241</v>
      </c>
      <c r="E10" s="7">
        <v>7.0488721804511281E-2</v>
      </c>
      <c r="F10" s="8">
        <v>6.3909774436090222E-2</v>
      </c>
      <c r="G10" s="9">
        <v>1.4097744360902255E-2</v>
      </c>
      <c r="H10" s="55">
        <v>0.85150375939849621</v>
      </c>
      <c r="I10" s="55">
        <v>7.0488721804511281E-2</v>
      </c>
      <c r="J10" s="55">
        <v>7.800751879699247E-2</v>
      </c>
      <c r="K10" s="55">
        <v>0.77349624060150379</v>
      </c>
      <c r="N10" s="38" t="s">
        <v>320</v>
      </c>
      <c r="O10" s="57">
        <v>0.85150375939849621</v>
      </c>
      <c r="P10" s="57">
        <v>0.85714285714285721</v>
      </c>
      <c r="Q10" s="57">
        <v>0.80769230769230771</v>
      </c>
      <c r="R10" s="57">
        <v>0.90588235294117658</v>
      </c>
      <c r="S10" s="57">
        <v>0.82474226804123707</v>
      </c>
    </row>
    <row r="11" spans="2:19" ht="13.9" x14ac:dyDescent="0.25">
      <c r="B11" s="3" t="s">
        <v>321</v>
      </c>
      <c r="C11" s="7">
        <v>0.11466165413533834</v>
      </c>
      <c r="D11" s="7">
        <v>0.375</v>
      </c>
      <c r="E11" s="7">
        <v>0.15601503759398497</v>
      </c>
      <c r="F11" s="8">
        <v>0.32048872180451127</v>
      </c>
      <c r="G11" s="9">
        <v>3.3834586466165412E-2</v>
      </c>
      <c r="H11" s="55">
        <v>0.48966165413533835</v>
      </c>
      <c r="I11" s="55">
        <v>0.15601503759398497</v>
      </c>
      <c r="J11" s="55">
        <v>0.35432330827067671</v>
      </c>
      <c r="K11" s="55">
        <v>0.13533834586466165</v>
      </c>
      <c r="N11" s="38" t="s">
        <v>321</v>
      </c>
      <c r="O11" s="57">
        <v>0.48966165413533835</v>
      </c>
      <c r="P11" s="57">
        <v>0.5</v>
      </c>
      <c r="Q11" s="57">
        <v>0.5</v>
      </c>
      <c r="R11" s="57">
        <v>0.46666666666666667</v>
      </c>
      <c r="S11" s="57">
        <v>0.49140893470790376</v>
      </c>
    </row>
    <row r="12" spans="2:19" ht="24" x14ac:dyDescent="0.25">
      <c r="B12" s="3" t="s">
        <v>322</v>
      </c>
      <c r="C12" s="7">
        <v>0.29793233082706766</v>
      </c>
      <c r="D12" s="7">
        <v>0.52255639097744366</v>
      </c>
      <c r="E12" s="7">
        <v>6.2969924812030079E-2</v>
      </c>
      <c r="F12" s="8">
        <v>0.10150375939849623</v>
      </c>
      <c r="G12" s="9">
        <v>1.5037593984962405E-2</v>
      </c>
      <c r="H12" s="55">
        <v>0.82048872180451138</v>
      </c>
      <c r="I12" s="55">
        <v>6.2969924812030079E-2</v>
      </c>
      <c r="J12" s="55">
        <v>0.11654135338345864</v>
      </c>
      <c r="K12" s="55">
        <v>0.70394736842105277</v>
      </c>
      <c r="N12" s="38" t="s">
        <v>322</v>
      </c>
      <c r="O12" s="57">
        <v>0.82048872180451138</v>
      </c>
      <c r="P12" s="57">
        <v>0.76190476190476186</v>
      </c>
      <c r="Q12" s="57">
        <v>0.81868131868131866</v>
      </c>
      <c r="R12" s="57">
        <v>0.82745098039215681</v>
      </c>
      <c r="S12" s="57">
        <v>0.88316151202749138</v>
      </c>
    </row>
    <row r="13" spans="2:19" ht="22.9" x14ac:dyDescent="0.25">
      <c r="B13" s="3" t="s">
        <v>323</v>
      </c>
      <c r="C13" s="7">
        <v>6.2030075187969921E-2</v>
      </c>
      <c r="D13" s="7">
        <v>0.2575187969924812</v>
      </c>
      <c r="E13" s="7">
        <v>0.15131578947368421</v>
      </c>
      <c r="F13" s="8">
        <v>0.4257518796992481</v>
      </c>
      <c r="G13" s="9">
        <v>0.10338345864661654</v>
      </c>
      <c r="H13" s="55">
        <v>0.31954887218045114</v>
      </c>
      <c r="I13" s="55">
        <v>0.15131578947368421</v>
      </c>
      <c r="J13" s="55">
        <v>0.52913533834586468</v>
      </c>
      <c r="K13" s="55">
        <v>-0.20958646616541354</v>
      </c>
      <c r="N13" s="38" t="s">
        <v>323</v>
      </c>
      <c r="O13" s="57">
        <v>0.31954887218045114</v>
      </c>
      <c r="P13" s="57">
        <v>0.24702380952380951</v>
      </c>
      <c r="Q13" s="57">
        <v>0.32417582417582413</v>
      </c>
      <c r="R13" s="57">
        <v>0.33725490196078434</v>
      </c>
      <c r="S13" s="57">
        <v>0.38487972508591067</v>
      </c>
    </row>
    <row r="14" spans="2:19" ht="13.9" x14ac:dyDescent="0.25">
      <c r="B14" s="3" t="s">
        <v>324</v>
      </c>
      <c r="C14" s="7">
        <v>0.16447368421052633</v>
      </c>
      <c r="D14" s="7">
        <v>0.54323308270676696</v>
      </c>
      <c r="E14" s="7">
        <v>0.18421052631578946</v>
      </c>
      <c r="F14" s="8">
        <v>9.492481203007519E-2</v>
      </c>
      <c r="G14" s="9">
        <v>1.3157894736842105E-2</v>
      </c>
      <c r="H14" s="55">
        <v>0.70770676691729328</v>
      </c>
      <c r="I14" s="55">
        <v>0.18421052631578946</v>
      </c>
      <c r="J14" s="55">
        <v>0.10808270676691729</v>
      </c>
      <c r="K14" s="55">
        <v>0.59962406015037595</v>
      </c>
      <c r="N14" s="38" t="s">
        <v>324</v>
      </c>
      <c r="O14" s="57">
        <v>0.70770676691729328</v>
      </c>
      <c r="P14" s="57">
        <v>0.5803571428571429</v>
      </c>
      <c r="Q14" s="57">
        <v>0.64835164835164838</v>
      </c>
      <c r="R14" s="57">
        <v>0.80784313725490198</v>
      </c>
      <c r="S14" s="57">
        <v>0.80412371134020622</v>
      </c>
    </row>
    <row r="15" spans="2:19" ht="24" x14ac:dyDescent="0.25">
      <c r="B15" s="3" t="s">
        <v>325</v>
      </c>
      <c r="C15" s="7">
        <v>0.14943609022556392</v>
      </c>
      <c r="D15" s="7">
        <v>0.63251879699248126</v>
      </c>
      <c r="E15" s="7">
        <v>9.2105263157894732E-2</v>
      </c>
      <c r="F15" s="8">
        <v>0.10620300751879699</v>
      </c>
      <c r="G15" s="9">
        <v>1.9736842105263157E-2</v>
      </c>
      <c r="H15" s="55">
        <v>0.78195488721804518</v>
      </c>
      <c r="I15" s="55">
        <v>9.2105263157894732E-2</v>
      </c>
      <c r="J15" s="55">
        <v>0.12593984962406016</v>
      </c>
      <c r="K15" s="55">
        <v>0.65601503759398505</v>
      </c>
      <c r="N15" s="38" t="s">
        <v>325</v>
      </c>
      <c r="O15" s="57">
        <v>0.78195488721804518</v>
      </c>
      <c r="P15" s="57">
        <v>0.77083333333333337</v>
      </c>
      <c r="Q15" s="57">
        <v>0.84615384615384615</v>
      </c>
      <c r="R15" s="57">
        <v>0.73725490196078425</v>
      </c>
      <c r="S15" s="57">
        <v>0.79381443298969068</v>
      </c>
    </row>
    <row r="16" spans="2:19" ht="13.9" x14ac:dyDescent="0.25">
      <c r="B16" s="3" t="s">
        <v>326</v>
      </c>
      <c r="C16" s="7">
        <v>0.26033834586466165</v>
      </c>
      <c r="D16" s="7">
        <v>0.50751879699248126</v>
      </c>
      <c r="E16" s="7">
        <v>0.16823308270676693</v>
      </c>
      <c r="F16" s="8">
        <v>4.2293233082706765E-2</v>
      </c>
      <c r="G16" s="9">
        <v>2.1616541353383457E-2</v>
      </c>
      <c r="H16" s="55">
        <v>0.7678571428571429</v>
      </c>
      <c r="I16" s="55">
        <v>0.16823308270676693</v>
      </c>
      <c r="J16" s="55">
        <v>6.3909774436090222E-2</v>
      </c>
      <c r="K16" s="55">
        <v>0.70394736842105265</v>
      </c>
      <c r="N16" s="38" t="s">
        <v>326</v>
      </c>
      <c r="O16" s="57">
        <v>0.7678571428571429</v>
      </c>
      <c r="P16" s="57">
        <v>0.7857142857142857</v>
      </c>
      <c r="Q16" s="57">
        <v>0.70329670329670324</v>
      </c>
      <c r="R16" s="57">
        <v>0.77647058823529413</v>
      </c>
      <c r="S16" s="57">
        <v>0.78006872852233666</v>
      </c>
    </row>
    <row r="17" spans="2:19" ht="22.9" x14ac:dyDescent="0.25">
      <c r="B17" s="3" t="s">
        <v>327</v>
      </c>
      <c r="C17" s="7">
        <v>0.19830827067669174</v>
      </c>
      <c r="D17" s="7">
        <v>0.51033834586466165</v>
      </c>
      <c r="E17" s="7">
        <v>0.16071428571428573</v>
      </c>
      <c r="F17" s="8">
        <v>0.10056390977443609</v>
      </c>
      <c r="G17" s="9">
        <v>3.007518796992481E-2</v>
      </c>
      <c r="H17" s="55">
        <v>0.70864661654135341</v>
      </c>
      <c r="I17" s="55">
        <v>0.16071428571428573</v>
      </c>
      <c r="J17" s="55">
        <v>0.13063909774436089</v>
      </c>
      <c r="K17" s="55">
        <v>0.57800751879699253</v>
      </c>
      <c r="N17" s="38" t="s">
        <v>327</v>
      </c>
      <c r="O17" s="57">
        <v>0.70864661654135341</v>
      </c>
      <c r="P17" s="57">
        <v>0.67261904761904767</v>
      </c>
      <c r="Q17" s="57">
        <v>0.70879120879120872</v>
      </c>
      <c r="R17" s="57">
        <v>0.71764705882352942</v>
      </c>
      <c r="S17" s="57">
        <v>0.74226804123711343</v>
      </c>
    </row>
    <row r="18" spans="2:19" ht="34.15" x14ac:dyDescent="0.25">
      <c r="B18" s="3" t="s">
        <v>328</v>
      </c>
      <c r="C18" s="7">
        <v>0.47932330827067671</v>
      </c>
      <c r="D18" s="7">
        <v>0.46334586466165412</v>
      </c>
      <c r="E18" s="7">
        <v>3.6654135338345863E-2</v>
      </c>
      <c r="F18" s="8">
        <v>1.2218045112781954E-2</v>
      </c>
      <c r="G18" s="9">
        <v>8.4586466165413529E-3</v>
      </c>
      <c r="H18" s="55">
        <v>0.94266917293233088</v>
      </c>
      <c r="I18" s="55">
        <v>3.6654135338345863E-2</v>
      </c>
      <c r="J18" s="55">
        <v>2.0676691729323307E-2</v>
      </c>
      <c r="K18" s="55">
        <v>0.92199248120300759</v>
      </c>
      <c r="N18" s="38" t="s">
        <v>328</v>
      </c>
      <c r="O18" s="57">
        <v>0.94266917293233088</v>
      </c>
      <c r="P18" s="57">
        <v>0.97023809523809523</v>
      </c>
      <c r="Q18" s="57">
        <v>0.94505494505494503</v>
      </c>
      <c r="R18" s="57">
        <v>0.92156862745098045</v>
      </c>
      <c r="S18" s="57">
        <v>0.92783505154639179</v>
      </c>
    </row>
    <row r="19" spans="2:19" ht="34.15" x14ac:dyDescent="0.25">
      <c r="B19" s="3" t="s">
        <v>329</v>
      </c>
      <c r="C19" s="7">
        <v>0.1287593984962406</v>
      </c>
      <c r="D19" s="7">
        <v>0.26879699248120303</v>
      </c>
      <c r="E19" s="7">
        <v>0.10432330827067669</v>
      </c>
      <c r="F19" s="8">
        <v>0.37312030075187969</v>
      </c>
      <c r="G19" s="9">
        <v>0.125</v>
      </c>
      <c r="H19" s="55">
        <v>0.39755639097744366</v>
      </c>
      <c r="I19" s="55">
        <v>0.10432330827067669</v>
      </c>
      <c r="J19" s="55">
        <v>0.49812030075187969</v>
      </c>
      <c r="K19" s="55">
        <v>-0.10056390977443602</v>
      </c>
      <c r="N19" s="38" t="s">
        <v>329</v>
      </c>
      <c r="O19" s="57">
        <v>0.39755639097744366</v>
      </c>
      <c r="P19" s="57">
        <v>0.17261904761904762</v>
      </c>
      <c r="Q19" s="57">
        <v>0.26923076923076922</v>
      </c>
      <c r="R19" s="57">
        <v>0.59215686274509804</v>
      </c>
      <c r="S19" s="57">
        <v>0.5670103092783505</v>
      </c>
    </row>
    <row r="20" spans="2:19" ht="22.9" x14ac:dyDescent="0.25">
      <c r="B20" s="3" t="s">
        <v>330</v>
      </c>
      <c r="C20" s="7">
        <v>0.14379699248120301</v>
      </c>
      <c r="D20" s="7">
        <v>0.61184210526315785</v>
      </c>
      <c r="E20" s="7">
        <v>0.10620300751879699</v>
      </c>
      <c r="F20" s="8">
        <v>0.1174812030075188</v>
      </c>
      <c r="G20" s="9">
        <v>2.0676691729323307E-2</v>
      </c>
      <c r="H20" s="55">
        <v>0.75563909774436089</v>
      </c>
      <c r="I20" s="55">
        <v>0.10620300751879699</v>
      </c>
      <c r="J20" s="55">
        <v>0.13815789473684209</v>
      </c>
      <c r="K20" s="55">
        <v>0.61748120300751874</v>
      </c>
      <c r="N20" s="38" t="s">
        <v>330</v>
      </c>
      <c r="O20" s="57">
        <v>0.75563909774436089</v>
      </c>
      <c r="P20" s="57">
        <v>0.77083333333333337</v>
      </c>
      <c r="Q20" s="57">
        <v>0.69780219780219777</v>
      </c>
      <c r="R20" s="57">
        <v>0.76862745098039209</v>
      </c>
      <c r="S20" s="57">
        <v>0.76288659793814428</v>
      </c>
    </row>
    <row r="21" spans="2:19" ht="22.9" x14ac:dyDescent="0.25">
      <c r="B21" s="25" t="s">
        <v>331</v>
      </c>
      <c r="C21" s="10">
        <v>0.31015037593984962</v>
      </c>
      <c r="D21" s="10">
        <v>0.49436090225563911</v>
      </c>
      <c r="E21" s="10">
        <v>9.9624060150375934E-2</v>
      </c>
      <c r="F21" s="11">
        <v>8.5526315789473686E-2</v>
      </c>
      <c r="G21" s="12">
        <v>1.0338345864661654E-2</v>
      </c>
      <c r="H21" s="55">
        <v>0.80451127819548873</v>
      </c>
      <c r="I21" s="55">
        <v>9.9624060150375934E-2</v>
      </c>
      <c r="J21" s="55">
        <v>9.5864661654135347E-2</v>
      </c>
      <c r="K21" s="55">
        <v>0.70864661654135341</v>
      </c>
      <c r="N21" s="38" t="s">
        <v>331</v>
      </c>
      <c r="O21" s="57">
        <v>0.80451127819548873</v>
      </c>
      <c r="P21" s="57">
        <v>0.65476190476190477</v>
      </c>
      <c r="Q21" s="57">
        <v>0.79670329670329665</v>
      </c>
      <c r="R21" s="57">
        <v>0.93725490196078431</v>
      </c>
      <c r="S21" s="57">
        <v>0.865979381443299</v>
      </c>
    </row>
    <row r="22" spans="2:19" ht="22.9" x14ac:dyDescent="0.25">
      <c r="B22" s="6" t="s">
        <v>332</v>
      </c>
      <c r="C22" s="13">
        <v>0.28383458646616544</v>
      </c>
      <c r="D22" s="13">
        <v>0.53477443609022557</v>
      </c>
      <c r="E22" s="13">
        <v>0.10244360902255639</v>
      </c>
      <c r="F22" s="14">
        <v>7.2368421052631582E-2</v>
      </c>
      <c r="G22" s="15">
        <v>6.5789473684210523E-3</v>
      </c>
      <c r="H22" s="55">
        <v>0.81860902255639101</v>
      </c>
      <c r="I22" s="55">
        <v>0.10244360902255639</v>
      </c>
      <c r="J22" s="55">
        <v>7.8947368421052627E-2</v>
      </c>
      <c r="K22" s="55">
        <v>0.73966165413533835</v>
      </c>
      <c r="N22" s="38" t="s">
        <v>332</v>
      </c>
      <c r="O22" s="57">
        <v>0.81860902255639101</v>
      </c>
      <c r="P22" s="57">
        <v>0.79464285714285721</v>
      </c>
      <c r="Q22" s="57">
        <v>0.79120879120879128</v>
      </c>
      <c r="R22" s="57">
        <v>0.86274509803921573</v>
      </c>
      <c r="S22" s="57">
        <v>0.82474226804123707</v>
      </c>
    </row>
    <row r="23" spans="2:19" ht="13.9" x14ac:dyDescent="0.25">
      <c r="H23" s="55"/>
      <c r="I23" s="55"/>
      <c r="J23" s="55"/>
      <c r="K23" s="55"/>
    </row>
    <row r="25" spans="2:19" ht="13.9" x14ac:dyDescent="0.25">
      <c r="B25" s="18" t="s">
        <v>423</v>
      </c>
      <c r="N25" s="36" t="s">
        <v>303</v>
      </c>
    </row>
    <row r="27" spans="2:19" ht="34.15" x14ac:dyDescent="0.25">
      <c r="B27" s="52"/>
      <c r="C27" s="54" t="s">
        <v>97</v>
      </c>
      <c r="D27" s="54" t="s">
        <v>98</v>
      </c>
      <c r="E27" s="54" t="s">
        <v>57</v>
      </c>
      <c r="F27" s="53" t="s">
        <v>99</v>
      </c>
      <c r="G27" s="51" t="s">
        <v>100</v>
      </c>
      <c r="H27" s="26" t="s">
        <v>298</v>
      </c>
      <c r="I27" s="26" t="s">
        <v>299</v>
      </c>
      <c r="J27" s="26" t="s">
        <v>300</v>
      </c>
      <c r="K27" s="27" t="s">
        <v>301</v>
      </c>
      <c r="N27" s="56"/>
      <c r="O27" s="17" t="s">
        <v>0</v>
      </c>
      <c r="P27" s="18" t="s">
        <v>423</v>
      </c>
      <c r="Q27" s="18" t="s">
        <v>362</v>
      </c>
      <c r="R27" s="19" t="s">
        <v>733</v>
      </c>
      <c r="S27" s="20" t="s">
        <v>734</v>
      </c>
    </row>
    <row r="28" spans="2:19" ht="34.15" x14ac:dyDescent="0.25">
      <c r="B28" s="3" t="s">
        <v>315</v>
      </c>
      <c r="C28" s="7">
        <v>0.21428571428571427</v>
      </c>
      <c r="D28" s="7">
        <v>0.5625</v>
      </c>
      <c r="E28" s="7">
        <v>5.3571428571428568E-2</v>
      </c>
      <c r="F28" s="8">
        <v>0.13392857142857142</v>
      </c>
      <c r="G28" s="9">
        <v>3.5714285714285712E-2</v>
      </c>
      <c r="H28" s="55">
        <v>0.7767857142857143</v>
      </c>
      <c r="I28" s="55">
        <v>5.3571428571428568E-2</v>
      </c>
      <c r="J28" s="55">
        <v>0.16964285714285715</v>
      </c>
      <c r="K28" s="55">
        <v>0.60714285714285721</v>
      </c>
      <c r="N28" s="38" t="s">
        <v>315</v>
      </c>
      <c r="O28" s="57">
        <v>0.69266917293233088</v>
      </c>
      <c r="P28" s="57">
        <v>0.60714285714285721</v>
      </c>
      <c r="Q28" s="57">
        <v>0.65934065934065922</v>
      </c>
      <c r="R28" s="57">
        <v>0.80784313725490187</v>
      </c>
      <c r="S28" s="57">
        <v>0.71134020618556693</v>
      </c>
    </row>
    <row r="29" spans="2:19" ht="24" x14ac:dyDescent="0.25">
      <c r="B29" s="3" t="s">
        <v>316</v>
      </c>
      <c r="C29" s="7">
        <v>0.11904761904761904</v>
      </c>
      <c r="D29" s="7">
        <v>0.60416666666666663</v>
      </c>
      <c r="E29" s="7">
        <v>8.0357142857142863E-2</v>
      </c>
      <c r="F29" s="8">
        <v>0.14880952380952381</v>
      </c>
      <c r="G29" s="9">
        <v>4.7619047619047616E-2</v>
      </c>
      <c r="H29" s="55">
        <v>0.7232142857142857</v>
      </c>
      <c r="I29" s="55">
        <v>8.0357142857142863E-2</v>
      </c>
      <c r="J29" s="55">
        <v>0.19642857142857142</v>
      </c>
      <c r="K29" s="55">
        <v>0.5267857142857143</v>
      </c>
      <c r="N29" s="38" t="s">
        <v>316</v>
      </c>
      <c r="O29" s="57">
        <v>0.73872180451127811</v>
      </c>
      <c r="P29" s="57">
        <v>0.5267857142857143</v>
      </c>
      <c r="Q29" s="57">
        <v>0.7362637362637362</v>
      </c>
      <c r="R29" s="57">
        <v>0.9137254901960784</v>
      </c>
      <c r="S29" s="57">
        <v>0.83161512027491402</v>
      </c>
    </row>
    <row r="30" spans="2:19" ht="24" x14ac:dyDescent="0.25">
      <c r="B30" s="3" t="s">
        <v>317</v>
      </c>
      <c r="C30" s="7">
        <v>3.5714285714285712E-2</v>
      </c>
      <c r="D30" s="7">
        <v>0.1875</v>
      </c>
      <c r="E30" s="7">
        <v>0.12202380952380952</v>
      </c>
      <c r="F30" s="8">
        <v>0.51190476190476186</v>
      </c>
      <c r="G30" s="9">
        <v>0.14285714285714285</v>
      </c>
      <c r="H30" s="55">
        <v>0.2232142857142857</v>
      </c>
      <c r="I30" s="55">
        <v>0.12202380952380952</v>
      </c>
      <c r="J30" s="55">
        <v>0.65476190476190466</v>
      </c>
      <c r="K30" s="55">
        <v>-0.43154761904761896</v>
      </c>
      <c r="N30" s="38" t="s">
        <v>317</v>
      </c>
      <c r="O30" s="57">
        <v>-0.32988721804511273</v>
      </c>
      <c r="P30" s="57">
        <v>-0.43154761904761896</v>
      </c>
      <c r="Q30" s="57">
        <v>-0.2362637362637362</v>
      </c>
      <c r="R30" s="57">
        <v>-0.39215686274509809</v>
      </c>
      <c r="S30" s="57">
        <v>-0.21649484536082464</v>
      </c>
    </row>
    <row r="31" spans="2:19" x14ac:dyDescent="0.25">
      <c r="B31" s="3" t="s">
        <v>318</v>
      </c>
      <c r="C31" s="7">
        <v>5.9523809523809521E-3</v>
      </c>
      <c r="D31" s="7">
        <v>1.7857142857142856E-2</v>
      </c>
      <c r="E31" s="7">
        <v>3.5714285714285712E-2</v>
      </c>
      <c r="F31" s="8">
        <v>0.42559523809523808</v>
      </c>
      <c r="G31" s="9">
        <v>0.51488095238095233</v>
      </c>
      <c r="H31" s="55">
        <v>2.3809523809523808E-2</v>
      </c>
      <c r="I31" s="55">
        <v>3.5714285714285712E-2</v>
      </c>
      <c r="J31" s="55">
        <v>0.94047619047619047</v>
      </c>
      <c r="K31" s="55">
        <v>-0.91666666666666663</v>
      </c>
      <c r="N31" s="38" t="s">
        <v>318</v>
      </c>
      <c r="O31" s="57">
        <v>-0.66729323308270683</v>
      </c>
      <c r="P31" s="57">
        <v>-0.91666666666666663</v>
      </c>
      <c r="Q31" s="57">
        <v>-0.68131868131868123</v>
      </c>
      <c r="R31" s="57">
        <v>-0.50196078431372548</v>
      </c>
      <c r="S31" s="57">
        <v>-0.51546391752577314</v>
      </c>
    </row>
    <row r="32" spans="2:19" x14ac:dyDescent="0.25">
      <c r="B32" s="3" t="s">
        <v>319</v>
      </c>
      <c r="C32" s="7">
        <v>2.976190476190476E-3</v>
      </c>
      <c r="D32" s="7">
        <v>3.5714285714285712E-2</v>
      </c>
      <c r="E32" s="7">
        <v>5.0595238095238096E-2</v>
      </c>
      <c r="F32" s="8">
        <v>0.44047619047619047</v>
      </c>
      <c r="G32" s="9">
        <v>0.47023809523809523</v>
      </c>
      <c r="H32" s="55">
        <v>3.8690476190476192E-2</v>
      </c>
      <c r="I32" s="55">
        <v>5.0595238095238096E-2</v>
      </c>
      <c r="J32" s="55">
        <v>0.9107142857142857</v>
      </c>
      <c r="K32" s="55">
        <v>-0.87202380952380953</v>
      </c>
      <c r="N32" s="38" t="s">
        <v>319</v>
      </c>
      <c r="O32" s="57">
        <v>-0.70676691729323304</v>
      </c>
      <c r="P32" s="57">
        <v>-0.87202380952380953</v>
      </c>
      <c r="Q32" s="57">
        <v>-0.68681318681318682</v>
      </c>
      <c r="R32" s="57">
        <v>-0.72941176470588243</v>
      </c>
      <c r="S32" s="57">
        <v>-0.50859106529209619</v>
      </c>
    </row>
    <row r="33" spans="2:19" ht="24" x14ac:dyDescent="0.25">
      <c r="B33" s="3" t="s">
        <v>320</v>
      </c>
      <c r="C33" s="7">
        <v>0.37202380952380953</v>
      </c>
      <c r="D33" s="7">
        <v>0.48511904761904762</v>
      </c>
      <c r="E33" s="7">
        <v>7.1428571428571425E-2</v>
      </c>
      <c r="F33" s="8">
        <v>5.3571428571428568E-2</v>
      </c>
      <c r="G33" s="9">
        <v>1.7857142857142856E-2</v>
      </c>
      <c r="H33" s="55">
        <v>0.85714285714285721</v>
      </c>
      <c r="I33" s="55">
        <v>7.1428571428571425E-2</v>
      </c>
      <c r="J33" s="55">
        <v>7.1428571428571425E-2</v>
      </c>
      <c r="K33" s="55">
        <v>0.78571428571428581</v>
      </c>
      <c r="N33" s="38" t="s">
        <v>320</v>
      </c>
      <c r="O33" s="57">
        <v>0.77349624060150379</v>
      </c>
      <c r="P33" s="57">
        <v>0.78571428571428581</v>
      </c>
      <c r="Q33" s="57">
        <v>0.74175824175824179</v>
      </c>
      <c r="R33" s="57">
        <v>0.8431372549019609</v>
      </c>
      <c r="S33" s="57">
        <v>0.71821305841924388</v>
      </c>
    </row>
    <row r="34" spans="2:19" x14ac:dyDescent="0.25">
      <c r="B34" s="3" t="s">
        <v>321</v>
      </c>
      <c r="C34" s="7">
        <v>0.10119047619047619</v>
      </c>
      <c r="D34" s="7">
        <v>0.39880952380952384</v>
      </c>
      <c r="E34" s="7">
        <v>0.15476190476190477</v>
      </c>
      <c r="F34" s="8">
        <v>0.32738095238095238</v>
      </c>
      <c r="G34" s="9">
        <v>1.7857142857142856E-2</v>
      </c>
      <c r="H34" s="55">
        <v>0.5</v>
      </c>
      <c r="I34" s="55">
        <v>0.15476190476190477</v>
      </c>
      <c r="J34" s="55">
        <v>0.34523809523809523</v>
      </c>
      <c r="K34" s="55">
        <v>0.15476190476190477</v>
      </c>
      <c r="N34" s="38" t="s">
        <v>321</v>
      </c>
      <c r="O34" s="57">
        <v>0.13533834586466165</v>
      </c>
      <c r="P34" s="57">
        <v>0.15476190476190477</v>
      </c>
      <c r="Q34" s="57">
        <v>0.22527472527472531</v>
      </c>
      <c r="R34" s="57">
        <v>7.0588235294117618E-2</v>
      </c>
      <c r="S34" s="57">
        <v>0.11340206185567009</v>
      </c>
    </row>
    <row r="35" spans="2:19" ht="24" x14ac:dyDescent="0.25">
      <c r="B35" s="3" t="s">
        <v>322</v>
      </c>
      <c r="C35" s="7">
        <v>0.24702380952380953</v>
      </c>
      <c r="D35" s="7">
        <v>0.51488095238095233</v>
      </c>
      <c r="E35" s="7">
        <v>7.1428571428571425E-2</v>
      </c>
      <c r="F35" s="8">
        <v>0.15178571428571427</v>
      </c>
      <c r="G35" s="9">
        <v>1.488095238095238E-2</v>
      </c>
      <c r="H35" s="55">
        <v>0.76190476190476186</v>
      </c>
      <c r="I35" s="55">
        <v>7.1428571428571425E-2</v>
      </c>
      <c r="J35" s="55">
        <v>0.16666666666666666</v>
      </c>
      <c r="K35" s="55">
        <v>0.59523809523809523</v>
      </c>
      <c r="N35" s="38" t="s">
        <v>322</v>
      </c>
      <c r="O35" s="57">
        <v>0.70394736842105277</v>
      </c>
      <c r="P35" s="57">
        <v>0.59523809523809523</v>
      </c>
      <c r="Q35" s="57">
        <v>0.74175824175824179</v>
      </c>
      <c r="R35" s="57">
        <v>0.70196078431372544</v>
      </c>
      <c r="S35" s="57">
        <v>0.80756013745704469</v>
      </c>
    </row>
    <row r="36" spans="2:19" ht="24" x14ac:dyDescent="0.25">
      <c r="B36" s="3" t="s">
        <v>323</v>
      </c>
      <c r="C36" s="7">
        <v>3.273809523809524E-2</v>
      </c>
      <c r="D36" s="7">
        <v>0.21428571428571427</v>
      </c>
      <c r="E36" s="7">
        <v>0.14583333333333334</v>
      </c>
      <c r="F36" s="8">
        <v>0.4375</v>
      </c>
      <c r="G36" s="9">
        <v>0.16964285714285715</v>
      </c>
      <c r="H36" s="55">
        <v>0.24702380952380951</v>
      </c>
      <c r="I36" s="55">
        <v>0.14583333333333334</v>
      </c>
      <c r="J36" s="55">
        <v>0.60714285714285721</v>
      </c>
      <c r="K36" s="55">
        <v>-0.36011904761904767</v>
      </c>
      <c r="N36" s="38" t="s">
        <v>323</v>
      </c>
      <c r="O36" s="57">
        <v>-0.20958646616541354</v>
      </c>
      <c r="P36" s="57">
        <v>-0.36011904761904767</v>
      </c>
      <c r="Q36" s="57">
        <v>-0.13736263736263743</v>
      </c>
      <c r="R36" s="57">
        <v>-0.19999999999999996</v>
      </c>
      <c r="S36" s="57">
        <v>-8.9347079037800647E-2</v>
      </c>
    </row>
    <row r="37" spans="2:19" x14ac:dyDescent="0.25">
      <c r="B37" s="3" t="s">
        <v>324</v>
      </c>
      <c r="C37" s="7">
        <v>9.8214285714285712E-2</v>
      </c>
      <c r="D37" s="7">
        <v>0.48214285714285715</v>
      </c>
      <c r="E37" s="7">
        <v>0.23809523809523808</v>
      </c>
      <c r="F37" s="8">
        <v>0.16071428571428573</v>
      </c>
      <c r="G37" s="9">
        <v>2.0833333333333332E-2</v>
      </c>
      <c r="H37" s="55">
        <v>0.5803571428571429</v>
      </c>
      <c r="I37" s="55">
        <v>0.23809523809523808</v>
      </c>
      <c r="J37" s="55">
        <v>0.18154761904761907</v>
      </c>
      <c r="K37" s="55">
        <v>0.39880952380952384</v>
      </c>
      <c r="N37" s="38" t="s">
        <v>324</v>
      </c>
      <c r="O37" s="57">
        <v>0.59962406015037595</v>
      </c>
      <c r="P37" s="57">
        <v>0.39880952380952384</v>
      </c>
      <c r="Q37" s="57">
        <v>0.56593406593406592</v>
      </c>
      <c r="R37" s="57">
        <v>0.73725490196078436</v>
      </c>
      <c r="S37" s="57">
        <v>0.731958762886598</v>
      </c>
    </row>
    <row r="38" spans="2:19" ht="24" x14ac:dyDescent="0.25">
      <c r="B38" s="3" t="s">
        <v>325</v>
      </c>
      <c r="C38" s="7">
        <v>0.11607142857142858</v>
      </c>
      <c r="D38" s="7">
        <v>0.65476190476190477</v>
      </c>
      <c r="E38" s="7">
        <v>0.10714285714285714</v>
      </c>
      <c r="F38" s="8">
        <v>9.8214285714285712E-2</v>
      </c>
      <c r="G38" s="9">
        <v>2.3809523809523808E-2</v>
      </c>
      <c r="H38" s="55">
        <v>0.77083333333333337</v>
      </c>
      <c r="I38" s="55">
        <v>0.10714285714285714</v>
      </c>
      <c r="J38" s="55">
        <v>0.12202380952380952</v>
      </c>
      <c r="K38" s="55">
        <v>0.64880952380952384</v>
      </c>
      <c r="N38" s="38" t="s">
        <v>325</v>
      </c>
      <c r="O38" s="57">
        <v>0.65601503759398505</v>
      </c>
      <c r="P38" s="57">
        <v>0.64880952380952384</v>
      </c>
      <c r="Q38" s="57">
        <v>0.77472527472527475</v>
      </c>
      <c r="R38" s="57">
        <v>0.5725490196078431</v>
      </c>
      <c r="S38" s="57">
        <v>0.66323024054982815</v>
      </c>
    </row>
    <row r="39" spans="2:19" ht="24" x14ac:dyDescent="0.25">
      <c r="B39" s="3" t="s">
        <v>326</v>
      </c>
      <c r="C39" s="7">
        <v>0.31845238095238093</v>
      </c>
      <c r="D39" s="7">
        <v>0.46726190476190477</v>
      </c>
      <c r="E39" s="7">
        <v>0.16666666666666666</v>
      </c>
      <c r="F39" s="8">
        <v>3.273809523809524E-2</v>
      </c>
      <c r="G39" s="9">
        <v>1.488095238095238E-2</v>
      </c>
      <c r="H39" s="55">
        <v>0.7857142857142857</v>
      </c>
      <c r="I39" s="55">
        <v>0.16666666666666666</v>
      </c>
      <c r="J39" s="55">
        <v>4.7619047619047616E-2</v>
      </c>
      <c r="K39" s="55">
        <v>0.73809523809523814</v>
      </c>
      <c r="N39" s="38" t="s">
        <v>326</v>
      </c>
      <c r="O39" s="57">
        <v>0.70394736842105265</v>
      </c>
      <c r="P39" s="57">
        <v>0.73809523809523814</v>
      </c>
      <c r="Q39" s="57">
        <v>0.65934065934065933</v>
      </c>
      <c r="R39" s="57">
        <v>0.68627450980392157</v>
      </c>
      <c r="S39" s="57">
        <v>0.70790378006872845</v>
      </c>
    </row>
    <row r="40" spans="2:19" ht="24" x14ac:dyDescent="0.25">
      <c r="B40" s="3" t="s">
        <v>327</v>
      </c>
      <c r="C40" s="7">
        <v>0.17559523809523808</v>
      </c>
      <c r="D40" s="7">
        <v>0.49702380952380953</v>
      </c>
      <c r="E40" s="7">
        <v>0.19642857142857142</v>
      </c>
      <c r="F40" s="8">
        <v>0.10119047619047619</v>
      </c>
      <c r="G40" s="9">
        <v>2.976190476190476E-2</v>
      </c>
      <c r="H40" s="55">
        <v>0.67261904761904767</v>
      </c>
      <c r="I40" s="55">
        <v>0.19642857142857142</v>
      </c>
      <c r="J40" s="55">
        <v>0.13095238095238096</v>
      </c>
      <c r="K40" s="55">
        <v>0.54166666666666674</v>
      </c>
      <c r="N40" s="38" t="s">
        <v>327</v>
      </c>
      <c r="O40" s="57">
        <v>0.57800751879699253</v>
      </c>
      <c r="P40" s="57">
        <v>0.54166666666666674</v>
      </c>
      <c r="Q40" s="57">
        <v>0.64835164835164827</v>
      </c>
      <c r="R40" s="57">
        <v>0.5725490196078431</v>
      </c>
      <c r="S40" s="57">
        <v>0.58075601374570451</v>
      </c>
    </row>
    <row r="41" spans="2:19" ht="36" x14ac:dyDescent="0.25">
      <c r="B41" s="3" t="s">
        <v>328</v>
      </c>
      <c r="C41" s="7">
        <v>0.5267857142857143</v>
      </c>
      <c r="D41" s="7">
        <v>0.44345238095238093</v>
      </c>
      <c r="E41" s="7">
        <v>1.1904761904761904E-2</v>
      </c>
      <c r="F41" s="8">
        <v>8.9285714285714281E-3</v>
      </c>
      <c r="G41" s="9">
        <v>8.9285714285714281E-3</v>
      </c>
      <c r="H41" s="55">
        <v>0.97023809523809523</v>
      </c>
      <c r="I41" s="55">
        <v>1.1904761904761904E-2</v>
      </c>
      <c r="J41" s="55">
        <v>1.7857142857142856E-2</v>
      </c>
      <c r="K41" s="55">
        <v>0.95238095238095233</v>
      </c>
      <c r="N41" s="38" t="s">
        <v>328</v>
      </c>
      <c r="O41" s="57">
        <v>0.92199248120300759</v>
      </c>
      <c r="P41" s="57">
        <v>0.95238095238095233</v>
      </c>
      <c r="Q41" s="57">
        <v>0.93406593406593408</v>
      </c>
      <c r="R41" s="57">
        <v>0.88627450980392164</v>
      </c>
      <c r="S41" s="57">
        <v>0.9106529209621993</v>
      </c>
    </row>
    <row r="42" spans="2:19" ht="36" x14ac:dyDescent="0.25">
      <c r="B42" s="3" t="s">
        <v>329</v>
      </c>
      <c r="C42" s="7">
        <v>3.8690476190476192E-2</v>
      </c>
      <c r="D42" s="7">
        <v>0.13392857142857142</v>
      </c>
      <c r="E42" s="7">
        <v>8.9285714285714288E-2</v>
      </c>
      <c r="F42" s="8">
        <v>0.47916666666666669</v>
      </c>
      <c r="G42" s="9">
        <v>0.25892857142857145</v>
      </c>
      <c r="H42" s="55">
        <v>0.17261904761904762</v>
      </c>
      <c r="I42" s="55">
        <v>8.9285714285714288E-2</v>
      </c>
      <c r="J42" s="55">
        <v>0.73809523809523814</v>
      </c>
      <c r="K42" s="55">
        <v>-0.56547619047619047</v>
      </c>
      <c r="N42" s="38" t="s">
        <v>329</v>
      </c>
      <c r="O42" s="57">
        <v>-0.10056390977443602</v>
      </c>
      <c r="P42" s="57">
        <v>-0.56547619047619047</v>
      </c>
      <c r="Q42" s="57">
        <v>-0.30219780219780218</v>
      </c>
      <c r="R42" s="57">
        <v>0.26274509803921564</v>
      </c>
      <c r="S42" s="57">
        <v>0.24398625429553261</v>
      </c>
    </row>
    <row r="43" spans="2:19" ht="24" x14ac:dyDescent="0.25">
      <c r="B43" s="3" t="s">
        <v>330</v>
      </c>
      <c r="C43" s="7">
        <v>0.14880952380952381</v>
      </c>
      <c r="D43" s="7">
        <v>0.62202380952380953</v>
      </c>
      <c r="E43" s="7">
        <v>0.13392857142857142</v>
      </c>
      <c r="F43" s="8">
        <v>8.3333333333333329E-2</v>
      </c>
      <c r="G43" s="9">
        <v>1.1904761904761904E-2</v>
      </c>
      <c r="H43" s="55">
        <v>0.77083333333333337</v>
      </c>
      <c r="I43" s="55">
        <v>0.13392857142857142</v>
      </c>
      <c r="J43" s="55">
        <v>9.5238095238095233E-2</v>
      </c>
      <c r="K43" s="55">
        <v>0.67559523809523814</v>
      </c>
      <c r="N43" s="38" t="s">
        <v>330</v>
      </c>
      <c r="O43" s="57">
        <v>0.61748120300751874</v>
      </c>
      <c r="P43" s="57">
        <v>0.67559523809523814</v>
      </c>
      <c r="Q43" s="57">
        <v>0.55494505494505497</v>
      </c>
      <c r="R43" s="57">
        <v>0.5960784313725489</v>
      </c>
      <c r="S43" s="57">
        <v>0.60824742268041232</v>
      </c>
    </row>
    <row r="44" spans="2:19" ht="24" x14ac:dyDescent="0.25">
      <c r="B44" s="25" t="s">
        <v>331</v>
      </c>
      <c r="C44" s="10">
        <v>0.13392857142857142</v>
      </c>
      <c r="D44" s="10">
        <v>0.52083333333333337</v>
      </c>
      <c r="E44" s="10">
        <v>0.15476190476190477</v>
      </c>
      <c r="F44" s="11">
        <v>0.16666666666666666</v>
      </c>
      <c r="G44" s="12">
        <v>2.3809523809523808E-2</v>
      </c>
      <c r="H44" s="55">
        <v>0.65476190476190477</v>
      </c>
      <c r="I44" s="55">
        <v>0.15476190476190477</v>
      </c>
      <c r="J44" s="55">
        <v>0.19047619047619047</v>
      </c>
      <c r="K44" s="55">
        <v>0.4642857142857143</v>
      </c>
      <c r="N44" s="38" t="s">
        <v>331</v>
      </c>
      <c r="O44" s="57">
        <v>0.70864661654135341</v>
      </c>
      <c r="P44" s="57">
        <v>0.4642857142857143</v>
      </c>
      <c r="Q44" s="57">
        <v>0.70879120879120872</v>
      </c>
      <c r="R44" s="57">
        <v>0.90980392156862744</v>
      </c>
      <c r="S44" s="57">
        <v>0.81443298969072164</v>
      </c>
    </row>
    <row r="45" spans="2:19" ht="24" x14ac:dyDescent="0.25">
      <c r="B45" s="6" t="s">
        <v>332</v>
      </c>
      <c r="C45" s="13">
        <v>0.23809523809523808</v>
      </c>
      <c r="D45" s="13">
        <v>0.55654761904761907</v>
      </c>
      <c r="E45" s="13">
        <v>0.1130952380952381</v>
      </c>
      <c r="F45" s="14">
        <v>8.6309523809523808E-2</v>
      </c>
      <c r="G45" s="15">
        <v>5.9523809523809521E-3</v>
      </c>
      <c r="H45" s="55">
        <v>0.79464285714285721</v>
      </c>
      <c r="I45" s="55">
        <v>0.1130952380952381</v>
      </c>
      <c r="J45" s="55">
        <v>9.2261904761904767E-2</v>
      </c>
      <c r="K45" s="55">
        <v>0.70238095238095244</v>
      </c>
      <c r="N45" s="38" t="s">
        <v>332</v>
      </c>
      <c r="O45" s="57">
        <v>0.73966165413533835</v>
      </c>
      <c r="P45" s="57">
        <v>0.70238095238095244</v>
      </c>
      <c r="Q45" s="57">
        <v>0.73076923076923084</v>
      </c>
      <c r="R45" s="57">
        <v>0.79215686274509811</v>
      </c>
      <c r="S45" s="57">
        <v>0.74226804123711332</v>
      </c>
    </row>
    <row r="48" spans="2:19" x14ac:dyDescent="0.25">
      <c r="B48" s="18" t="s">
        <v>362</v>
      </c>
    </row>
    <row r="50" spans="2:11" ht="24" x14ac:dyDescent="0.25">
      <c r="B50" s="52"/>
      <c r="C50" s="54" t="s">
        <v>97</v>
      </c>
      <c r="D50" s="54" t="s">
        <v>98</v>
      </c>
      <c r="E50" s="54" t="s">
        <v>57</v>
      </c>
      <c r="F50" s="53" t="s">
        <v>99</v>
      </c>
      <c r="G50" s="51" t="s">
        <v>100</v>
      </c>
      <c r="H50" s="26" t="s">
        <v>298</v>
      </c>
      <c r="I50" s="26" t="s">
        <v>299</v>
      </c>
      <c r="J50" s="26" t="s">
        <v>300</v>
      </c>
      <c r="K50" s="27" t="s">
        <v>301</v>
      </c>
    </row>
    <row r="51" spans="2:11" ht="36" x14ac:dyDescent="0.25">
      <c r="B51" s="3" t="s">
        <v>315</v>
      </c>
      <c r="C51" s="7">
        <v>0.21978021978021978</v>
      </c>
      <c r="D51" s="7">
        <v>0.57692307692307687</v>
      </c>
      <c r="E51" s="7">
        <v>6.5934065934065936E-2</v>
      </c>
      <c r="F51" s="8">
        <v>0.1043956043956044</v>
      </c>
      <c r="G51" s="9">
        <v>3.2967032967032968E-2</v>
      </c>
      <c r="H51" s="55">
        <v>0.79670329670329665</v>
      </c>
      <c r="I51" s="55">
        <v>6.5934065934065936E-2</v>
      </c>
      <c r="J51" s="55">
        <v>0.13736263736263737</v>
      </c>
      <c r="K51" s="55">
        <v>0.65934065934065922</v>
      </c>
    </row>
    <row r="52" spans="2:11" ht="24" x14ac:dyDescent="0.25">
      <c r="B52" s="3" t="s">
        <v>316</v>
      </c>
      <c r="C52" s="7">
        <v>0.12087912087912088</v>
      </c>
      <c r="D52" s="7">
        <v>0.69780219780219777</v>
      </c>
      <c r="E52" s="7">
        <v>9.8901098901098897E-2</v>
      </c>
      <c r="F52" s="8">
        <v>5.4945054945054944E-2</v>
      </c>
      <c r="G52" s="9">
        <v>2.7472527472527472E-2</v>
      </c>
      <c r="H52" s="55">
        <v>0.81868131868131866</v>
      </c>
      <c r="I52" s="55">
        <v>9.8901098901098897E-2</v>
      </c>
      <c r="J52" s="55">
        <v>8.2417582417582416E-2</v>
      </c>
      <c r="K52" s="55">
        <v>0.7362637362637362</v>
      </c>
    </row>
    <row r="53" spans="2:11" ht="24" x14ac:dyDescent="0.25">
      <c r="B53" s="3" t="s">
        <v>317</v>
      </c>
      <c r="C53" s="7">
        <v>6.043956043956044E-2</v>
      </c>
      <c r="D53" s="7">
        <v>0.25274725274725274</v>
      </c>
      <c r="E53" s="7">
        <v>0.13736263736263737</v>
      </c>
      <c r="F53" s="8">
        <v>0.48901098901098899</v>
      </c>
      <c r="G53" s="9">
        <v>6.043956043956044E-2</v>
      </c>
      <c r="H53" s="55">
        <v>0.31318681318681318</v>
      </c>
      <c r="I53" s="55">
        <v>0.13736263736263737</v>
      </c>
      <c r="J53" s="55">
        <v>0.54945054945054939</v>
      </c>
      <c r="K53" s="55">
        <v>-0.2362637362637362</v>
      </c>
    </row>
    <row r="54" spans="2:11" x14ac:dyDescent="0.25">
      <c r="B54" s="3" t="s">
        <v>318</v>
      </c>
      <c r="C54" s="7">
        <v>5.4945054945054949E-3</v>
      </c>
      <c r="D54" s="7">
        <v>8.2417582417582416E-2</v>
      </c>
      <c r="E54" s="7">
        <v>0.14285714285714285</v>
      </c>
      <c r="F54" s="8">
        <v>0.51098901098901095</v>
      </c>
      <c r="G54" s="9">
        <v>0.25824175824175827</v>
      </c>
      <c r="H54" s="55">
        <v>8.7912087912087905E-2</v>
      </c>
      <c r="I54" s="55">
        <v>0.14285714285714285</v>
      </c>
      <c r="J54" s="55">
        <v>0.76923076923076916</v>
      </c>
      <c r="K54" s="55">
        <v>-0.68131868131868123</v>
      </c>
    </row>
    <row r="55" spans="2:11" x14ac:dyDescent="0.25">
      <c r="B55" s="3" t="s">
        <v>319</v>
      </c>
      <c r="C55" s="7">
        <v>5.4945054945054949E-3</v>
      </c>
      <c r="D55" s="7">
        <v>8.2417582417582416E-2</v>
      </c>
      <c r="E55" s="7">
        <v>0.13736263736263737</v>
      </c>
      <c r="F55" s="8">
        <v>0.61538461538461542</v>
      </c>
      <c r="G55" s="9">
        <v>0.15934065934065933</v>
      </c>
      <c r="H55" s="55">
        <v>8.7912087912087905E-2</v>
      </c>
      <c r="I55" s="55">
        <v>0.13736263736263737</v>
      </c>
      <c r="J55" s="55">
        <v>0.77472527472527475</v>
      </c>
      <c r="K55" s="55">
        <v>-0.68681318681318682</v>
      </c>
    </row>
    <row r="56" spans="2:11" ht="24" x14ac:dyDescent="0.25">
      <c r="B56" s="3" t="s">
        <v>320</v>
      </c>
      <c r="C56" s="7">
        <v>0.23076923076923078</v>
      </c>
      <c r="D56" s="7">
        <v>0.57692307692307687</v>
      </c>
      <c r="E56" s="7">
        <v>0.12637362637362637</v>
      </c>
      <c r="F56" s="8">
        <v>6.043956043956044E-2</v>
      </c>
      <c r="G56" s="9">
        <v>5.4945054945054949E-3</v>
      </c>
      <c r="H56" s="55">
        <v>0.80769230769230771</v>
      </c>
      <c r="I56" s="55">
        <v>0.12637362637362637</v>
      </c>
      <c r="J56" s="55">
        <v>6.5934065934065936E-2</v>
      </c>
      <c r="K56" s="55">
        <v>0.74175824175824179</v>
      </c>
    </row>
    <row r="57" spans="2:11" x14ac:dyDescent="0.25">
      <c r="B57" s="3" t="s">
        <v>321</v>
      </c>
      <c r="C57" s="7">
        <v>0.1043956043956044</v>
      </c>
      <c r="D57" s="7">
        <v>0.39560439560439559</v>
      </c>
      <c r="E57" s="7">
        <v>0.22527472527472528</v>
      </c>
      <c r="F57" s="8">
        <v>0.25274725274725274</v>
      </c>
      <c r="G57" s="9">
        <v>2.197802197802198E-2</v>
      </c>
      <c r="H57" s="55">
        <v>0.5</v>
      </c>
      <c r="I57" s="55">
        <v>0.22527472527472528</v>
      </c>
      <c r="J57" s="55">
        <v>0.27472527472527469</v>
      </c>
      <c r="K57" s="55">
        <v>0.22527472527472531</v>
      </c>
    </row>
    <row r="58" spans="2:11" ht="24" x14ac:dyDescent="0.25">
      <c r="B58" s="3" t="s">
        <v>322</v>
      </c>
      <c r="C58" s="7">
        <v>0.28021978021978022</v>
      </c>
      <c r="D58" s="7">
        <v>0.53846153846153844</v>
      </c>
      <c r="E58" s="7">
        <v>0.1043956043956044</v>
      </c>
      <c r="F58" s="8">
        <v>5.4945054945054944E-2</v>
      </c>
      <c r="G58" s="9">
        <v>2.197802197802198E-2</v>
      </c>
      <c r="H58" s="55">
        <v>0.81868131868131866</v>
      </c>
      <c r="I58" s="55">
        <v>0.1043956043956044</v>
      </c>
      <c r="J58" s="55">
        <v>7.6923076923076927E-2</v>
      </c>
      <c r="K58" s="55">
        <v>0.74175824175824179</v>
      </c>
    </row>
    <row r="59" spans="2:11" ht="24" x14ac:dyDescent="0.25">
      <c r="B59" s="3" t="s">
        <v>323</v>
      </c>
      <c r="C59" s="7">
        <v>7.1428571428571425E-2</v>
      </c>
      <c r="D59" s="7">
        <v>0.25274725274725274</v>
      </c>
      <c r="E59" s="7">
        <v>0.21428571428571427</v>
      </c>
      <c r="F59" s="8">
        <v>0.4175824175824176</v>
      </c>
      <c r="G59" s="9">
        <v>4.3956043956043959E-2</v>
      </c>
      <c r="H59" s="55">
        <v>0.32417582417582413</v>
      </c>
      <c r="I59" s="55">
        <v>0.21428571428571427</v>
      </c>
      <c r="J59" s="55">
        <v>0.46153846153846156</v>
      </c>
      <c r="K59" s="55">
        <v>-0.13736263736263743</v>
      </c>
    </row>
    <row r="60" spans="2:11" x14ac:dyDescent="0.25">
      <c r="B60" s="3" t="s">
        <v>324</v>
      </c>
      <c r="C60" s="7">
        <v>6.5934065934065936E-2</v>
      </c>
      <c r="D60" s="7">
        <v>0.58241758241758246</v>
      </c>
      <c r="E60" s="7">
        <v>0.26923076923076922</v>
      </c>
      <c r="F60" s="8">
        <v>7.6923076923076927E-2</v>
      </c>
      <c r="G60" s="9">
        <v>5.4945054945054949E-3</v>
      </c>
      <c r="H60" s="55">
        <v>0.64835164835164838</v>
      </c>
      <c r="I60" s="55">
        <v>0.26923076923076922</v>
      </c>
      <c r="J60" s="55">
        <v>8.2417582417582416E-2</v>
      </c>
      <c r="K60" s="55">
        <v>0.56593406593406592</v>
      </c>
    </row>
    <row r="61" spans="2:11" ht="24" x14ac:dyDescent="0.25">
      <c r="B61" s="3" t="s">
        <v>325</v>
      </c>
      <c r="C61" s="7">
        <v>0.13186813186813187</v>
      </c>
      <c r="D61" s="7">
        <v>0.7142857142857143</v>
      </c>
      <c r="E61" s="7">
        <v>8.2417582417582416E-2</v>
      </c>
      <c r="F61" s="8">
        <v>6.043956043956044E-2</v>
      </c>
      <c r="G61" s="9">
        <v>1.098901098901099E-2</v>
      </c>
      <c r="H61" s="55">
        <v>0.84615384615384615</v>
      </c>
      <c r="I61" s="55">
        <v>8.2417582417582416E-2</v>
      </c>
      <c r="J61" s="55">
        <v>7.1428571428571425E-2</v>
      </c>
      <c r="K61" s="55">
        <v>0.77472527472527475</v>
      </c>
    </row>
    <row r="62" spans="2:11" ht="24" x14ac:dyDescent="0.25">
      <c r="B62" s="3" t="s">
        <v>326</v>
      </c>
      <c r="C62" s="7">
        <v>0.1043956043956044</v>
      </c>
      <c r="D62" s="7">
        <v>0.59890109890109888</v>
      </c>
      <c r="E62" s="7">
        <v>0.25274725274725274</v>
      </c>
      <c r="F62" s="8">
        <v>2.7472527472527472E-2</v>
      </c>
      <c r="G62" s="9">
        <v>1.6483516483516484E-2</v>
      </c>
      <c r="H62" s="55">
        <v>0.70329670329670324</v>
      </c>
      <c r="I62" s="55">
        <v>0.25274725274725274</v>
      </c>
      <c r="J62" s="55">
        <v>4.3956043956043953E-2</v>
      </c>
      <c r="K62" s="55">
        <v>0.65934065934065933</v>
      </c>
    </row>
    <row r="63" spans="2:11" ht="24" x14ac:dyDescent="0.25">
      <c r="B63" s="3" t="s">
        <v>327</v>
      </c>
      <c r="C63" s="7">
        <v>0.13186813186813187</v>
      </c>
      <c r="D63" s="7">
        <v>0.57692307692307687</v>
      </c>
      <c r="E63" s="7">
        <v>0.23076923076923078</v>
      </c>
      <c r="F63" s="8">
        <v>5.4945054945054944E-2</v>
      </c>
      <c r="G63" s="9">
        <v>5.4945054945054949E-3</v>
      </c>
      <c r="H63" s="55">
        <v>0.70879120879120872</v>
      </c>
      <c r="I63" s="55">
        <v>0.23076923076923078</v>
      </c>
      <c r="J63" s="55">
        <v>6.043956043956044E-2</v>
      </c>
      <c r="K63" s="55">
        <v>0.64835164835164827</v>
      </c>
    </row>
    <row r="64" spans="2:11" ht="36" x14ac:dyDescent="0.25">
      <c r="B64" s="3" t="s">
        <v>328</v>
      </c>
      <c r="C64" s="7">
        <v>0.33516483516483514</v>
      </c>
      <c r="D64" s="7">
        <v>0.60989010989010994</v>
      </c>
      <c r="E64" s="7">
        <v>4.3956043956043959E-2</v>
      </c>
      <c r="F64" s="8">
        <v>5.4945054945054949E-3</v>
      </c>
      <c r="G64" s="9">
        <v>5.4945054945054949E-3</v>
      </c>
      <c r="H64" s="55">
        <v>0.94505494505494503</v>
      </c>
      <c r="I64" s="55">
        <v>4.3956043956043959E-2</v>
      </c>
      <c r="J64" s="55">
        <v>1.098901098901099E-2</v>
      </c>
      <c r="K64" s="55">
        <v>0.93406593406593408</v>
      </c>
    </row>
    <row r="65" spans="2:11" ht="36" x14ac:dyDescent="0.25">
      <c r="B65" s="3" t="s">
        <v>329</v>
      </c>
      <c r="C65" s="7">
        <v>6.043956043956044E-2</v>
      </c>
      <c r="D65" s="7">
        <v>0.2087912087912088</v>
      </c>
      <c r="E65" s="7">
        <v>0.15934065934065933</v>
      </c>
      <c r="F65" s="8">
        <v>0.46703296703296704</v>
      </c>
      <c r="G65" s="9">
        <v>0.1043956043956044</v>
      </c>
      <c r="H65" s="55">
        <v>0.26923076923076922</v>
      </c>
      <c r="I65" s="55">
        <v>0.15934065934065933</v>
      </c>
      <c r="J65" s="55">
        <v>0.5714285714285714</v>
      </c>
      <c r="K65" s="55">
        <v>-0.30219780219780218</v>
      </c>
    </row>
    <row r="66" spans="2:11" ht="24" x14ac:dyDescent="0.25">
      <c r="B66" s="3" t="s">
        <v>330</v>
      </c>
      <c r="C66" s="7">
        <v>7.1428571428571425E-2</v>
      </c>
      <c r="D66" s="7">
        <v>0.62637362637362637</v>
      </c>
      <c r="E66" s="7">
        <v>0.15934065934065933</v>
      </c>
      <c r="F66" s="8">
        <v>0.12637362637362637</v>
      </c>
      <c r="G66" s="9">
        <v>1.6483516483516484E-2</v>
      </c>
      <c r="H66" s="55">
        <v>0.69780219780219777</v>
      </c>
      <c r="I66" s="55">
        <v>0.15934065934065933</v>
      </c>
      <c r="J66" s="55">
        <v>0.14285714285714285</v>
      </c>
      <c r="K66" s="55">
        <v>0.55494505494505497</v>
      </c>
    </row>
    <row r="67" spans="2:11" ht="24" x14ac:dyDescent="0.25">
      <c r="B67" s="25" t="s">
        <v>331</v>
      </c>
      <c r="C67" s="10">
        <v>0.21978021978021978</v>
      </c>
      <c r="D67" s="10">
        <v>0.57692307692307687</v>
      </c>
      <c r="E67" s="10">
        <v>0.11538461538461539</v>
      </c>
      <c r="F67" s="11">
        <v>7.6923076923076927E-2</v>
      </c>
      <c r="G67" s="12">
        <v>1.098901098901099E-2</v>
      </c>
      <c r="H67" s="55">
        <v>0.79670329670329665</v>
      </c>
      <c r="I67" s="55">
        <v>0.11538461538461539</v>
      </c>
      <c r="J67" s="55">
        <v>8.7912087912087919E-2</v>
      </c>
      <c r="K67" s="55">
        <v>0.70879120879120872</v>
      </c>
    </row>
    <row r="68" spans="2:11" ht="24" x14ac:dyDescent="0.25">
      <c r="B68" s="6" t="s">
        <v>332</v>
      </c>
      <c r="C68" s="13">
        <v>0.2032967032967033</v>
      </c>
      <c r="D68" s="13">
        <v>0.58791208791208793</v>
      </c>
      <c r="E68" s="13">
        <v>0.14835164835164835</v>
      </c>
      <c r="F68" s="14">
        <v>5.4945054945054944E-2</v>
      </c>
      <c r="G68" s="15">
        <v>5.4945054945054949E-3</v>
      </c>
      <c r="H68" s="55">
        <v>0.79120879120879128</v>
      </c>
      <c r="I68" s="55">
        <v>0.14835164835164835</v>
      </c>
      <c r="J68" s="55">
        <v>6.043956043956044E-2</v>
      </c>
      <c r="K68" s="55">
        <v>0.73076923076923084</v>
      </c>
    </row>
    <row r="71" spans="2:11" x14ac:dyDescent="0.25">
      <c r="B71" s="19" t="s">
        <v>733</v>
      </c>
    </row>
    <row r="73" spans="2:11" ht="24" x14ac:dyDescent="0.25">
      <c r="B73" s="52"/>
      <c r="C73" s="54" t="s">
        <v>97</v>
      </c>
      <c r="D73" s="54" t="s">
        <v>98</v>
      </c>
      <c r="E73" s="54" t="s">
        <v>57</v>
      </c>
      <c r="F73" s="53" t="s">
        <v>99</v>
      </c>
      <c r="G73" s="51" t="s">
        <v>100</v>
      </c>
      <c r="H73" s="26" t="s">
        <v>298</v>
      </c>
      <c r="I73" s="26" t="s">
        <v>299</v>
      </c>
      <c r="J73" s="26" t="s">
        <v>300</v>
      </c>
      <c r="K73" s="27" t="s">
        <v>301</v>
      </c>
    </row>
    <row r="74" spans="2:11" ht="36" x14ac:dyDescent="0.25">
      <c r="B74" s="3" t="s">
        <v>315</v>
      </c>
      <c r="C74" s="7">
        <v>0.36470588235294116</v>
      </c>
      <c r="D74" s="7">
        <v>0.52549019607843139</v>
      </c>
      <c r="E74" s="7">
        <v>2.7450980392156862E-2</v>
      </c>
      <c r="F74" s="8">
        <v>4.7058823529411764E-2</v>
      </c>
      <c r="G74" s="9">
        <v>3.5294117647058823E-2</v>
      </c>
      <c r="H74" s="55">
        <v>0.8901960784313725</v>
      </c>
      <c r="I74" s="55">
        <v>2.7450980392156862E-2</v>
      </c>
      <c r="J74" s="55">
        <v>8.2352941176470587E-2</v>
      </c>
      <c r="K74" s="55">
        <v>0.80784313725490187</v>
      </c>
    </row>
    <row r="75" spans="2:11" ht="24" x14ac:dyDescent="0.25">
      <c r="B75" s="3" t="s">
        <v>316</v>
      </c>
      <c r="C75" s="7">
        <v>0.38823529411764707</v>
      </c>
      <c r="D75" s="7">
        <v>0.55686274509803924</v>
      </c>
      <c r="E75" s="7">
        <v>2.3529411764705882E-2</v>
      </c>
      <c r="F75" s="8">
        <v>2.7450980392156862E-2</v>
      </c>
      <c r="G75" s="9">
        <v>3.9215686274509803E-3</v>
      </c>
      <c r="H75" s="55">
        <v>0.94509803921568625</v>
      </c>
      <c r="I75" s="55">
        <v>2.3529411764705882E-2</v>
      </c>
      <c r="J75" s="55">
        <v>3.1372549019607843E-2</v>
      </c>
      <c r="K75" s="55">
        <v>0.9137254901960784</v>
      </c>
    </row>
    <row r="76" spans="2:11" ht="24" x14ac:dyDescent="0.25">
      <c r="B76" s="3" t="s">
        <v>317</v>
      </c>
      <c r="C76" s="7">
        <v>4.7058823529411764E-2</v>
      </c>
      <c r="D76" s="7">
        <v>0.21176470588235294</v>
      </c>
      <c r="E76" s="7">
        <v>9.0196078431372548E-2</v>
      </c>
      <c r="F76" s="8">
        <v>0.56470588235294117</v>
      </c>
      <c r="G76" s="9">
        <v>8.6274509803921567E-2</v>
      </c>
      <c r="H76" s="55">
        <v>0.25882352941176467</v>
      </c>
      <c r="I76" s="55">
        <v>9.0196078431372548E-2</v>
      </c>
      <c r="J76" s="55">
        <v>0.65098039215686276</v>
      </c>
      <c r="K76" s="55">
        <v>-0.39215686274509809</v>
      </c>
    </row>
    <row r="77" spans="2:11" x14ac:dyDescent="0.25">
      <c r="B77" s="3" t="s">
        <v>318</v>
      </c>
      <c r="C77" s="7">
        <v>5.8823529411764705E-2</v>
      </c>
      <c r="D77" s="7">
        <v>0.13725490196078433</v>
      </c>
      <c r="E77" s="7">
        <v>0.10588235294117647</v>
      </c>
      <c r="F77" s="8">
        <v>0.47450980392156861</v>
      </c>
      <c r="G77" s="9">
        <v>0.22352941176470589</v>
      </c>
      <c r="H77" s="55">
        <v>0.19607843137254904</v>
      </c>
      <c r="I77" s="55">
        <v>0.10588235294117647</v>
      </c>
      <c r="J77" s="55">
        <v>0.69803921568627447</v>
      </c>
      <c r="K77" s="55">
        <v>-0.50196078431372548</v>
      </c>
    </row>
    <row r="78" spans="2:11" x14ac:dyDescent="0.25">
      <c r="B78" s="3" t="s">
        <v>319</v>
      </c>
      <c r="C78" s="7">
        <v>1.9607843137254902E-2</v>
      </c>
      <c r="D78" s="7">
        <v>8.6274509803921567E-2</v>
      </c>
      <c r="E78" s="7">
        <v>5.8823529411764705E-2</v>
      </c>
      <c r="F78" s="8">
        <v>0.61176470588235299</v>
      </c>
      <c r="G78" s="9">
        <v>0.22352941176470589</v>
      </c>
      <c r="H78" s="55">
        <v>0.10588235294117647</v>
      </c>
      <c r="I78" s="55">
        <v>5.8823529411764705E-2</v>
      </c>
      <c r="J78" s="55">
        <v>0.83529411764705885</v>
      </c>
      <c r="K78" s="55">
        <v>-0.72941176470588243</v>
      </c>
    </row>
    <row r="79" spans="2:11" ht="24" x14ac:dyDescent="0.25">
      <c r="B79" s="3" t="s">
        <v>320</v>
      </c>
      <c r="C79" s="7">
        <v>0.3843137254901961</v>
      </c>
      <c r="D79" s="7">
        <v>0.52156862745098043</v>
      </c>
      <c r="E79" s="7">
        <v>3.1372549019607843E-2</v>
      </c>
      <c r="F79" s="8">
        <v>4.3137254901960784E-2</v>
      </c>
      <c r="G79" s="9">
        <v>1.9607843137254902E-2</v>
      </c>
      <c r="H79" s="55">
        <v>0.90588235294117658</v>
      </c>
      <c r="I79" s="55">
        <v>3.1372549019607843E-2</v>
      </c>
      <c r="J79" s="55">
        <v>6.2745098039215685E-2</v>
      </c>
      <c r="K79" s="55">
        <v>0.8431372549019609</v>
      </c>
    </row>
    <row r="80" spans="2:11" x14ac:dyDescent="0.25">
      <c r="B80" s="3" t="s">
        <v>321</v>
      </c>
      <c r="C80" s="7">
        <v>0.12549019607843137</v>
      </c>
      <c r="D80" s="7">
        <v>0.3411764705882353</v>
      </c>
      <c r="E80" s="7">
        <v>0.13725490196078433</v>
      </c>
      <c r="F80" s="8">
        <v>0.35686274509803922</v>
      </c>
      <c r="G80" s="9">
        <v>3.9215686274509803E-2</v>
      </c>
      <c r="H80" s="55">
        <v>0.46666666666666667</v>
      </c>
      <c r="I80" s="55">
        <v>0.13725490196078433</v>
      </c>
      <c r="J80" s="55">
        <v>0.39607843137254906</v>
      </c>
      <c r="K80" s="55">
        <v>7.0588235294117618E-2</v>
      </c>
    </row>
    <row r="81" spans="2:11" ht="24" x14ac:dyDescent="0.25">
      <c r="B81" s="3" t="s">
        <v>322</v>
      </c>
      <c r="C81" s="7">
        <v>0.32156862745098042</v>
      </c>
      <c r="D81" s="7">
        <v>0.50588235294117645</v>
      </c>
      <c r="E81" s="7">
        <v>4.7058823529411764E-2</v>
      </c>
      <c r="F81" s="8">
        <v>0.10980392156862745</v>
      </c>
      <c r="G81" s="9">
        <v>1.5686274509803921E-2</v>
      </c>
      <c r="H81" s="55">
        <v>0.82745098039215681</v>
      </c>
      <c r="I81" s="55">
        <v>4.7058823529411764E-2</v>
      </c>
      <c r="J81" s="55">
        <v>0.12549019607843137</v>
      </c>
      <c r="K81" s="55">
        <v>0.70196078431372544</v>
      </c>
    </row>
    <row r="82" spans="2:11" ht="24" x14ac:dyDescent="0.25">
      <c r="B82" s="3" t="s">
        <v>323</v>
      </c>
      <c r="C82" s="7">
        <v>7.4509803921568626E-2</v>
      </c>
      <c r="D82" s="7">
        <v>0.2627450980392157</v>
      </c>
      <c r="E82" s="7">
        <v>0.12549019607843137</v>
      </c>
      <c r="F82" s="8">
        <v>0.47058823529411764</v>
      </c>
      <c r="G82" s="9">
        <v>6.6666666666666666E-2</v>
      </c>
      <c r="H82" s="55">
        <v>0.33725490196078434</v>
      </c>
      <c r="I82" s="55">
        <v>0.12549019607843137</v>
      </c>
      <c r="J82" s="55">
        <v>0.53725490196078429</v>
      </c>
      <c r="K82" s="55">
        <v>-0.19999999999999996</v>
      </c>
    </row>
    <row r="83" spans="2:11" x14ac:dyDescent="0.25">
      <c r="B83" s="3" t="s">
        <v>324</v>
      </c>
      <c r="C83" s="7">
        <v>0.22745098039215686</v>
      </c>
      <c r="D83" s="7">
        <v>0.58039215686274515</v>
      </c>
      <c r="E83" s="7">
        <v>0.12156862745098039</v>
      </c>
      <c r="F83" s="8">
        <v>6.6666666666666666E-2</v>
      </c>
      <c r="G83" s="9">
        <v>3.9215686274509803E-3</v>
      </c>
      <c r="H83" s="55">
        <v>0.80784313725490198</v>
      </c>
      <c r="I83" s="55">
        <v>0.12156862745098039</v>
      </c>
      <c r="J83" s="55">
        <v>7.0588235294117646E-2</v>
      </c>
      <c r="K83" s="55">
        <v>0.73725490196078436</v>
      </c>
    </row>
    <row r="84" spans="2:11" ht="24" x14ac:dyDescent="0.25">
      <c r="B84" s="3" t="s">
        <v>325</v>
      </c>
      <c r="C84" s="7">
        <v>0.16078431372549021</v>
      </c>
      <c r="D84" s="7">
        <v>0.57647058823529407</v>
      </c>
      <c r="E84" s="7">
        <v>9.8039215686274508E-2</v>
      </c>
      <c r="F84" s="8">
        <v>0.14509803921568629</v>
      </c>
      <c r="G84" s="9">
        <v>1.9607843137254902E-2</v>
      </c>
      <c r="H84" s="55">
        <v>0.73725490196078425</v>
      </c>
      <c r="I84" s="55">
        <v>9.8039215686274508E-2</v>
      </c>
      <c r="J84" s="55">
        <v>0.1647058823529412</v>
      </c>
      <c r="K84" s="55">
        <v>0.5725490196078431</v>
      </c>
    </row>
    <row r="85" spans="2:11" ht="24" x14ac:dyDescent="0.25">
      <c r="B85" s="3" t="s">
        <v>326</v>
      </c>
      <c r="C85" s="7">
        <v>0.28235294117647058</v>
      </c>
      <c r="D85" s="7">
        <v>0.49411764705882355</v>
      </c>
      <c r="E85" s="7">
        <v>0.13333333333333333</v>
      </c>
      <c r="F85" s="8">
        <v>6.6666666666666666E-2</v>
      </c>
      <c r="G85" s="9">
        <v>2.3529411764705882E-2</v>
      </c>
      <c r="H85" s="55">
        <v>0.77647058823529413</v>
      </c>
      <c r="I85" s="55">
        <v>0.13333333333333333</v>
      </c>
      <c r="J85" s="55">
        <v>9.0196078431372548E-2</v>
      </c>
      <c r="K85" s="55">
        <v>0.68627450980392157</v>
      </c>
    </row>
    <row r="86" spans="2:11" ht="24" x14ac:dyDescent="0.25">
      <c r="B86" s="3" t="s">
        <v>327</v>
      </c>
      <c r="C86" s="7">
        <v>0.25098039215686274</v>
      </c>
      <c r="D86" s="7">
        <v>0.46666666666666667</v>
      </c>
      <c r="E86" s="7">
        <v>0.13725490196078433</v>
      </c>
      <c r="F86" s="8">
        <v>0.10196078431372549</v>
      </c>
      <c r="G86" s="9">
        <v>4.3137254901960784E-2</v>
      </c>
      <c r="H86" s="55">
        <v>0.71764705882352942</v>
      </c>
      <c r="I86" s="55">
        <v>0.13725490196078433</v>
      </c>
      <c r="J86" s="55">
        <v>0.14509803921568626</v>
      </c>
      <c r="K86" s="55">
        <v>0.5725490196078431</v>
      </c>
    </row>
    <row r="87" spans="2:11" ht="36" x14ac:dyDescent="0.25">
      <c r="B87" s="3" t="s">
        <v>328</v>
      </c>
      <c r="C87" s="7">
        <v>0.51764705882352946</v>
      </c>
      <c r="D87" s="7">
        <v>0.40392156862745099</v>
      </c>
      <c r="E87" s="7">
        <v>4.3137254901960784E-2</v>
      </c>
      <c r="F87" s="8">
        <v>1.9607843137254902E-2</v>
      </c>
      <c r="G87" s="9">
        <v>1.5686274509803921E-2</v>
      </c>
      <c r="H87" s="55">
        <v>0.92156862745098045</v>
      </c>
      <c r="I87" s="55">
        <v>4.3137254901960784E-2</v>
      </c>
      <c r="J87" s="55">
        <v>3.5294117647058823E-2</v>
      </c>
      <c r="K87" s="55">
        <v>0.88627450980392164</v>
      </c>
    </row>
    <row r="88" spans="2:11" ht="36" x14ac:dyDescent="0.25">
      <c r="B88" s="3" t="s">
        <v>329</v>
      </c>
      <c r="C88" s="7">
        <v>0.23921568627450981</v>
      </c>
      <c r="D88" s="7">
        <v>0.35294117647058826</v>
      </c>
      <c r="E88" s="7">
        <v>7.8431372549019607E-2</v>
      </c>
      <c r="F88" s="8">
        <v>0.29019607843137257</v>
      </c>
      <c r="G88" s="9">
        <v>3.9215686274509803E-2</v>
      </c>
      <c r="H88" s="55">
        <v>0.59215686274509804</v>
      </c>
      <c r="I88" s="55">
        <v>7.8431372549019607E-2</v>
      </c>
      <c r="J88" s="55">
        <v>0.3294117647058824</v>
      </c>
      <c r="K88" s="55">
        <v>0.26274509803921564</v>
      </c>
    </row>
    <row r="89" spans="2:11" ht="24" x14ac:dyDescent="0.25">
      <c r="B89" s="3" t="s">
        <v>330</v>
      </c>
      <c r="C89" s="7">
        <v>0.19215686274509805</v>
      </c>
      <c r="D89" s="7">
        <v>0.57647058823529407</v>
      </c>
      <c r="E89" s="7">
        <v>5.8823529411764705E-2</v>
      </c>
      <c r="F89" s="8">
        <v>0.14509803921568629</v>
      </c>
      <c r="G89" s="9">
        <v>2.7450980392156862E-2</v>
      </c>
      <c r="H89" s="55">
        <v>0.76862745098039209</v>
      </c>
      <c r="I89" s="55">
        <v>5.8823529411764705E-2</v>
      </c>
      <c r="J89" s="55">
        <v>0.17254901960784313</v>
      </c>
      <c r="K89" s="55">
        <v>0.5960784313725489</v>
      </c>
    </row>
    <row r="90" spans="2:11" ht="24" x14ac:dyDescent="0.25">
      <c r="B90" s="25" t="s">
        <v>331</v>
      </c>
      <c r="C90" s="10">
        <v>0.50196078431372548</v>
      </c>
      <c r="D90" s="10">
        <v>0.43529411764705883</v>
      </c>
      <c r="E90" s="10">
        <v>3.5294117647058823E-2</v>
      </c>
      <c r="F90" s="11">
        <v>2.7450980392156862E-2</v>
      </c>
      <c r="G90" s="12">
        <v>0</v>
      </c>
      <c r="H90" s="55">
        <v>0.93725490196078431</v>
      </c>
      <c r="I90" s="55">
        <v>3.5294117647058823E-2</v>
      </c>
      <c r="J90" s="55">
        <v>2.7450980392156862E-2</v>
      </c>
      <c r="K90" s="55">
        <v>0.90980392156862744</v>
      </c>
    </row>
    <row r="91" spans="2:11" ht="24" x14ac:dyDescent="0.25">
      <c r="B91" s="6" t="s">
        <v>332</v>
      </c>
      <c r="C91" s="13">
        <v>0.38823529411764707</v>
      </c>
      <c r="D91" s="13">
        <v>0.47450980392156861</v>
      </c>
      <c r="E91" s="13">
        <v>6.6666666666666666E-2</v>
      </c>
      <c r="F91" s="14">
        <v>6.6666666666666666E-2</v>
      </c>
      <c r="G91" s="15">
        <v>3.9215686274509803E-3</v>
      </c>
      <c r="H91" s="55">
        <v>0.86274509803921573</v>
      </c>
      <c r="I91" s="55">
        <v>6.6666666666666666E-2</v>
      </c>
      <c r="J91" s="55">
        <v>7.0588235294117646E-2</v>
      </c>
      <c r="K91" s="55">
        <v>0.79215686274509811</v>
      </c>
    </row>
    <row r="94" spans="2:11" x14ac:dyDescent="0.25">
      <c r="B94" s="20" t="s">
        <v>734</v>
      </c>
    </row>
    <row r="96" spans="2:11" ht="24" x14ac:dyDescent="0.25">
      <c r="B96" s="52"/>
      <c r="C96" s="54" t="s">
        <v>97</v>
      </c>
      <c r="D96" s="54" t="s">
        <v>98</v>
      </c>
      <c r="E96" s="54" t="s">
        <v>57</v>
      </c>
      <c r="F96" s="54" t="s">
        <v>99</v>
      </c>
      <c r="G96" s="53" t="s">
        <v>100</v>
      </c>
      <c r="H96" s="26" t="s">
        <v>298</v>
      </c>
      <c r="I96" s="26" t="s">
        <v>299</v>
      </c>
      <c r="J96" s="26" t="s">
        <v>300</v>
      </c>
      <c r="K96" s="27" t="s">
        <v>301</v>
      </c>
    </row>
    <row r="97" spans="2:11" ht="36" x14ac:dyDescent="0.25">
      <c r="B97" s="3" t="s">
        <v>315</v>
      </c>
      <c r="C97" s="7">
        <v>0.31958762886597936</v>
      </c>
      <c r="D97" s="7">
        <v>0.50515463917525771</v>
      </c>
      <c r="E97" s="7">
        <v>6.1855670103092786E-2</v>
      </c>
      <c r="F97" s="7">
        <v>8.247422680412371E-2</v>
      </c>
      <c r="G97" s="8">
        <v>3.0927835051546393E-2</v>
      </c>
      <c r="H97" s="55">
        <v>0.82474226804123707</v>
      </c>
      <c r="I97" s="55">
        <v>6.1855670103092786E-2</v>
      </c>
      <c r="J97" s="55">
        <v>0.1134020618556701</v>
      </c>
      <c r="K97" s="55">
        <v>0.71134020618556693</v>
      </c>
    </row>
    <row r="98" spans="2:11" ht="24" x14ac:dyDescent="0.25">
      <c r="B98" s="3" t="s">
        <v>316</v>
      </c>
      <c r="C98" s="7">
        <v>0.3436426116838488</v>
      </c>
      <c r="D98" s="7">
        <v>0.54295532646048106</v>
      </c>
      <c r="E98" s="7">
        <v>5.8419243986254296E-2</v>
      </c>
      <c r="F98" s="7">
        <v>5.4982817869415807E-2</v>
      </c>
      <c r="G98" s="8">
        <v>0</v>
      </c>
      <c r="H98" s="55">
        <v>0.88659793814432986</v>
      </c>
      <c r="I98" s="55">
        <v>5.8419243986254296E-2</v>
      </c>
      <c r="J98" s="55">
        <v>5.4982817869415807E-2</v>
      </c>
      <c r="K98" s="55">
        <v>0.83161512027491402</v>
      </c>
    </row>
    <row r="99" spans="2:11" ht="24" x14ac:dyDescent="0.25">
      <c r="B99" s="3" t="s">
        <v>317</v>
      </c>
      <c r="C99" s="7">
        <v>0.11683848797250859</v>
      </c>
      <c r="D99" s="7">
        <v>0.21649484536082475</v>
      </c>
      <c r="E99" s="7">
        <v>0.11683848797250859</v>
      </c>
      <c r="F99" s="7">
        <v>0.44329896907216493</v>
      </c>
      <c r="G99" s="8">
        <v>0.10652920962199312</v>
      </c>
      <c r="H99" s="55">
        <v>0.33333333333333337</v>
      </c>
      <c r="I99" s="55">
        <v>0.11683848797250859</v>
      </c>
      <c r="J99" s="55">
        <v>0.54982817869415801</v>
      </c>
      <c r="K99" s="55">
        <v>-0.21649484536082464</v>
      </c>
    </row>
    <row r="100" spans="2:11" x14ac:dyDescent="0.25">
      <c r="B100" s="3" t="s">
        <v>318</v>
      </c>
      <c r="C100" s="7">
        <v>4.1237113402061855E-2</v>
      </c>
      <c r="D100" s="7">
        <v>0.13402061855670103</v>
      </c>
      <c r="E100" s="7">
        <v>0.13402061855670103</v>
      </c>
      <c r="F100" s="7">
        <v>0.44329896907216493</v>
      </c>
      <c r="G100" s="8">
        <v>0.24742268041237114</v>
      </c>
      <c r="H100" s="55">
        <v>0.17525773195876287</v>
      </c>
      <c r="I100" s="55">
        <v>0.13402061855670103</v>
      </c>
      <c r="J100" s="55">
        <v>0.69072164948453607</v>
      </c>
      <c r="K100" s="55">
        <v>-0.51546391752577314</v>
      </c>
    </row>
    <row r="101" spans="2:11" x14ac:dyDescent="0.25">
      <c r="B101" s="3" t="s">
        <v>319</v>
      </c>
      <c r="C101" s="7">
        <v>4.8109965635738834E-2</v>
      </c>
      <c r="D101" s="7">
        <v>0.14089347079037801</v>
      </c>
      <c r="E101" s="7">
        <v>0.1134020618556701</v>
      </c>
      <c r="F101" s="7">
        <v>0.53264604810996563</v>
      </c>
      <c r="G101" s="8">
        <v>0.16494845360824742</v>
      </c>
      <c r="H101" s="55">
        <v>0.18900343642611683</v>
      </c>
      <c r="I101" s="55">
        <v>0.1134020618556701</v>
      </c>
      <c r="J101" s="55">
        <v>0.69759450171821302</v>
      </c>
      <c r="K101" s="55">
        <v>-0.50859106529209619</v>
      </c>
    </row>
    <row r="102" spans="2:11" ht="24" x14ac:dyDescent="0.25">
      <c r="B102" s="3" t="s">
        <v>320</v>
      </c>
      <c r="C102" s="7">
        <v>0.31958762886597936</v>
      </c>
      <c r="D102" s="7">
        <v>0.50515463917525771</v>
      </c>
      <c r="E102" s="7">
        <v>6.8728522336769765E-2</v>
      </c>
      <c r="F102" s="7">
        <v>9.6219931271477668E-2</v>
      </c>
      <c r="G102" s="8">
        <v>1.0309278350515464E-2</v>
      </c>
      <c r="H102" s="55">
        <v>0.82474226804123707</v>
      </c>
      <c r="I102" s="55">
        <v>6.8728522336769765E-2</v>
      </c>
      <c r="J102" s="55">
        <v>0.10652920962199314</v>
      </c>
      <c r="K102" s="55">
        <v>0.71821305841924388</v>
      </c>
    </row>
    <row r="103" spans="2:11" x14ac:dyDescent="0.25">
      <c r="B103" s="3" t="s">
        <v>321</v>
      </c>
      <c r="C103" s="7">
        <v>0.12714776632302405</v>
      </c>
      <c r="D103" s="7">
        <v>0.36426116838487971</v>
      </c>
      <c r="E103" s="7">
        <v>0.13058419243986255</v>
      </c>
      <c r="F103" s="7">
        <v>0.32302405498281789</v>
      </c>
      <c r="G103" s="8">
        <v>5.4982817869415807E-2</v>
      </c>
      <c r="H103" s="55">
        <v>0.49140893470790376</v>
      </c>
      <c r="I103" s="55">
        <v>0.13058419243986255</v>
      </c>
      <c r="J103" s="55">
        <v>0.37800687285223367</v>
      </c>
      <c r="K103" s="55">
        <v>0.11340206185567009</v>
      </c>
    </row>
    <row r="104" spans="2:11" ht="24" x14ac:dyDescent="0.25">
      <c r="B104" s="3" t="s">
        <v>322</v>
      </c>
      <c r="C104" s="7">
        <v>0.34707903780068727</v>
      </c>
      <c r="D104" s="7">
        <v>0.53608247422680411</v>
      </c>
      <c r="E104" s="7">
        <v>4.1237113402061855E-2</v>
      </c>
      <c r="F104" s="7">
        <v>6.5292096219931275E-2</v>
      </c>
      <c r="G104" s="8">
        <v>1.0309278350515464E-2</v>
      </c>
      <c r="H104" s="55">
        <v>0.88316151202749138</v>
      </c>
      <c r="I104" s="55">
        <v>4.1237113402061855E-2</v>
      </c>
      <c r="J104" s="55">
        <v>7.5601374570446744E-2</v>
      </c>
      <c r="K104" s="55">
        <v>0.80756013745704469</v>
      </c>
    </row>
    <row r="105" spans="2:11" ht="24" x14ac:dyDescent="0.25">
      <c r="B105" s="3" t="s">
        <v>323</v>
      </c>
      <c r="C105" s="7">
        <v>7.903780068728522E-2</v>
      </c>
      <c r="D105" s="7">
        <v>0.30584192439862545</v>
      </c>
      <c r="E105" s="7">
        <v>0.14089347079037801</v>
      </c>
      <c r="F105" s="7">
        <v>0.37800687285223367</v>
      </c>
      <c r="G105" s="8">
        <v>9.6219931271477668E-2</v>
      </c>
      <c r="H105" s="55">
        <v>0.38487972508591067</v>
      </c>
      <c r="I105" s="55">
        <v>0.14089347079037801</v>
      </c>
      <c r="J105" s="55">
        <v>0.47422680412371132</v>
      </c>
      <c r="K105" s="55">
        <v>-8.9347079037800647E-2</v>
      </c>
    </row>
    <row r="106" spans="2:11" x14ac:dyDescent="0.25">
      <c r="B106" s="3" t="s">
        <v>324</v>
      </c>
      <c r="C106" s="7">
        <v>0.24742268041237114</v>
      </c>
      <c r="D106" s="7">
        <v>0.55670103092783507</v>
      </c>
      <c r="E106" s="7">
        <v>0.12371134020618557</v>
      </c>
      <c r="F106" s="7">
        <v>5.4982817869415807E-2</v>
      </c>
      <c r="G106" s="8">
        <v>1.7182130584192441E-2</v>
      </c>
      <c r="H106" s="55">
        <v>0.80412371134020622</v>
      </c>
      <c r="I106" s="55">
        <v>0.12371134020618557</v>
      </c>
      <c r="J106" s="55">
        <v>7.2164948453608241E-2</v>
      </c>
      <c r="K106" s="55">
        <v>0.731958762886598</v>
      </c>
    </row>
    <row r="107" spans="2:11" ht="24" x14ac:dyDescent="0.25">
      <c r="B107" s="3" t="s">
        <v>325</v>
      </c>
      <c r="C107" s="7">
        <v>0.18900343642611683</v>
      </c>
      <c r="D107" s="7">
        <v>0.60481099656357384</v>
      </c>
      <c r="E107" s="7">
        <v>7.560137457044673E-2</v>
      </c>
      <c r="F107" s="7">
        <v>0.10996563573883161</v>
      </c>
      <c r="G107" s="8">
        <v>2.0618556701030927E-2</v>
      </c>
      <c r="H107" s="55">
        <v>0.79381443298969068</v>
      </c>
      <c r="I107" s="55">
        <v>7.560137457044673E-2</v>
      </c>
      <c r="J107" s="55">
        <v>0.13058419243986255</v>
      </c>
      <c r="K107" s="55">
        <v>0.66323024054982815</v>
      </c>
    </row>
    <row r="108" spans="2:11" ht="24" x14ac:dyDescent="0.25">
      <c r="B108" s="3" t="s">
        <v>326</v>
      </c>
      <c r="C108" s="7">
        <v>0.27147766323024053</v>
      </c>
      <c r="D108" s="7">
        <v>0.50859106529209619</v>
      </c>
      <c r="E108" s="7">
        <v>0.14776632302405499</v>
      </c>
      <c r="F108" s="7">
        <v>4.1237113402061855E-2</v>
      </c>
      <c r="G108" s="8">
        <v>3.0927835051546393E-2</v>
      </c>
      <c r="H108" s="55">
        <v>0.78006872852233666</v>
      </c>
      <c r="I108" s="55">
        <v>0.14776632302405499</v>
      </c>
      <c r="J108" s="55">
        <v>7.2164948453608241E-2</v>
      </c>
      <c r="K108" s="55">
        <v>0.70790378006872845</v>
      </c>
    </row>
    <row r="109" spans="2:11" ht="24" x14ac:dyDescent="0.25">
      <c r="B109" s="3" t="s">
        <v>327</v>
      </c>
      <c r="C109" s="7">
        <v>0.21993127147766323</v>
      </c>
      <c r="D109" s="7">
        <v>0.5223367697594502</v>
      </c>
      <c r="E109" s="7">
        <v>9.6219931271477668E-2</v>
      </c>
      <c r="F109" s="7">
        <v>0.12714776632302405</v>
      </c>
      <c r="G109" s="8">
        <v>3.4364261168384883E-2</v>
      </c>
      <c r="H109" s="55">
        <v>0.74226804123711343</v>
      </c>
      <c r="I109" s="55">
        <v>9.6219931271477668E-2</v>
      </c>
      <c r="J109" s="55">
        <v>0.16151202749140892</v>
      </c>
      <c r="K109" s="55">
        <v>0.58075601374570451</v>
      </c>
    </row>
    <row r="110" spans="2:11" ht="36" x14ac:dyDescent="0.25">
      <c r="B110" s="3" t="s">
        <v>328</v>
      </c>
      <c r="C110" s="7">
        <v>0.48109965635738833</v>
      </c>
      <c r="D110" s="7">
        <v>0.44673539518900346</v>
      </c>
      <c r="E110" s="7">
        <v>5.4982817869415807E-2</v>
      </c>
      <c r="F110" s="7">
        <v>1.3745704467353952E-2</v>
      </c>
      <c r="G110" s="8">
        <v>3.4364261168384879E-3</v>
      </c>
      <c r="H110" s="55">
        <v>0.92783505154639179</v>
      </c>
      <c r="I110" s="55">
        <v>5.4982817869415807E-2</v>
      </c>
      <c r="J110" s="55">
        <v>1.7182130584192441E-2</v>
      </c>
      <c r="K110" s="55">
        <v>0.9106529209621993</v>
      </c>
    </row>
    <row r="111" spans="2:11" ht="36" x14ac:dyDescent="0.25">
      <c r="B111" s="3" t="s">
        <v>329</v>
      </c>
      <c r="C111" s="7">
        <v>0.17869415807560138</v>
      </c>
      <c r="D111" s="7">
        <v>0.38831615120274915</v>
      </c>
      <c r="E111" s="7">
        <v>0.10996563573883161</v>
      </c>
      <c r="F111" s="7">
        <v>0.26460481099656358</v>
      </c>
      <c r="G111" s="8">
        <v>5.8419243986254296E-2</v>
      </c>
      <c r="H111" s="55">
        <v>0.5670103092783505</v>
      </c>
      <c r="I111" s="55">
        <v>0.10996563573883161</v>
      </c>
      <c r="J111" s="55">
        <v>0.32302405498281789</v>
      </c>
      <c r="K111" s="55">
        <v>0.24398625429553261</v>
      </c>
    </row>
    <row r="112" spans="2:11" ht="24" x14ac:dyDescent="0.25">
      <c r="B112" s="3" t="s">
        <v>330</v>
      </c>
      <c r="C112" s="7">
        <v>0.14089347079037801</v>
      </c>
      <c r="D112" s="7">
        <v>0.62199312714776633</v>
      </c>
      <c r="E112" s="7">
        <v>8.247422680412371E-2</v>
      </c>
      <c r="F112" s="7">
        <v>0.12714776632302405</v>
      </c>
      <c r="G112" s="8">
        <v>2.7491408934707903E-2</v>
      </c>
      <c r="H112" s="55">
        <v>0.76288659793814428</v>
      </c>
      <c r="I112" s="55">
        <v>8.247422680412371E-2</v>
      </c>
      <c r="J112" s="55">
        <v>0.15463917525773196</v>
      </c>
      <c r="K112" s="55">
        <v>0.60824742268041232</v>
      </c>
    </row>
    <row r="113" spans="2:11" ht="24" x14ac:dyDescent="0.25">
      <c r="B113" s="25" t="s">
        <v>331</v>
      </c>
      <c r="C113" s="10">
        <v>0.40206185567010311</v>
      </c>
      <c r="D113" s="10">
        <v>0.46391752577319589</v>
      </c>
      <c r="E113" s="10">
        <v>8.247422680412371E-2</v>
      </c>
      <c r="F113" s="10">
        <v>4.8109965635738834E-2</v>
      </c>
      <c r="G113" s="11">
        <v>3.4364261168384879E-3</v>
      </c>
      <c r="H113" s="55">
        <v>0.865979381443299</v>
      </c>
      <c r="I113" s="55">
        <v>8.247422680412371E-2</v>
      </c>
      <c r="J113" s="55">
        <v>5.1546391752577324E-2</v>
      </c>
      <c r="K113" s="55">
        <v>0.81443298969072164</v>
      </c>
    </row>
    <row r="114" spans="2:11" ht="24" x14ac:dyDescent="0.25">
      <c r="B114" s="6" t="s">
        <v>332</v>
      </c>
      <c r="C114" s="13">
        <v>0.29553264604810997</v>
      </c>
      <c r="D114" s="13">
        <v>0.52920962199312716</v>
      </c>
      <c r="E114" s="13">
        <v>9.2783505154639179E-2</v>
      </c>
      <c r="F114" s="13">
        <v>7.2164948453608241E-2</v>
      </c>
      <c r="G114" s="14">
        <v>1.0309278350515464E-2</v>
      </c>
      <c r="H114" s="55">
        <v>0.82474226804123707</v>
      </c>
      <c r="I114" s="55">
        <v>9.2783505154639179E-2</v>
      </c>
      <c r="J114" s="55">
        <v>8.247422680412371E-2</v>
      </c>
      <c r="K114" s="55">
        <v>0.74226804123711332</v>
      </c>
    </row>
  </sheetData>
  <conditionalFormatting sqref="O5:R22">
    <cfRule type="colorScale" priority="4">
      <colorScale>
        <cfvo type="min"/>
        <cfvo type="percentile" val="50"/>
        <cfvo type="max"/>
        <color rgb="FFF8696B"/>
        <color rgb="FFFFEB84"/>
        <color rgb="FF63BE7B"/>
      </colorScale>
    </cfRule>
  </conditionalFormatting>
  <conditionalFormatting sqref="O28:R45">
    <cfRule type="colorScale" priority="3">
      <colorScale>
        <cfvo type="min"/>
        <cfvo type="percentile" val="50"/>
        <cfvo type="max"/>
        <color rgb="FFF8696B"/>
        <color rgb="FFFFEB84"/>
        <color rgb="FF63BE7B"/>
      </colorScale>
    </cfRule>
  </conditionalFormatting>
  <conditionalFormatting sqref="O5:S22">
    <cfRule type="colorScale" priority="2">
      <colorScale>
        <cfvo type="min"/>
        <cfvo type="percentile" val="50"/>
        <cfvo type="max"/>
        <color rgb="FFF8696B"/>
        <color rgb="FFFFEB84"/>
        <color rgb="FF63BE7B"/>
      </colorScale>
    </cfRule>
  </conditionalFormatting>
  <conditionalFormatting sqref="O28:S45">
    <cfRule type="colorScale" priority="1">
      <colorScale>
        <cfvo type="min"/>
        <cfvo type="percentile" val="50"/>
        <cfvo type="max"/>
        <color rgb="FFF8696B"/>
        <color rgb="FFFFEB84"/>
        <color rgb="FF63BE7B"/>
      </colorScale>
    </cfRule>
  </conditionalFormatting>
  <pageMargins left="0.7" right="0.7" top="0.75" bottom="0.75" header="0.3" footer="0.3"/>
  <legacy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15CA1-CABB-4F58-9563-1717B7677A74}">
  <sheetPr>
    <tabColor theme="8"/>
  </sheetPr>
  <dimension ref="B3:H95"/>
  <sheetViews>
    <sheetView workbookViewId="0">
      <selection activeCell="B75" sqref="B75:G95"/>
    </sheetView>
  </sheetViews>
  <sheetFormatPr defaultRowHeight="15" x14ac:dyDescent="0.25"/>
  <cols>
    <col min="2" max="2" width="30.625" customWidth="1"/>
    <col min="3" max="8" width="13.625" customWidth="1"/>
  </cols>
  <sheetData>
    <row r="3" spans="2:8" ht="13.9" x14ac:dyDescent="0.25">
      <c r="B3" t="s">
        <v>386</v>
      </c>
    </row>
    <row r="5" spans="2:8" ht="13.9" x14ac:dyDescent="0.25">
      <c r="B5" s="52"/>
      <c r="C5" s="54" t="s">
        <v>97</v>
      </c>
      <c r="D5" s="54" t="s">
        <v>98</v>
      </c>
      <c r="E5" s="54" t="s">
        <v>57</v>
      </c>
      <c r="F5" s="54" t="s">
        <v>99</v>
      </c>
      <c r="G5" s="53" t="s">
        <v>100</v>
      </c>
      <c r="H5" s="63" t="s">
        <v>1</v>
      </c>
    </row>
    <row r="6" spans="2:8" ht="34.15" x14ac:dyDescent="0.25">
      <c r="B6" s="3" t="s">
        <v>315</v>
      </c>
      <c r="C6" s="7">
        <v>0.31043956043956045</v>
      </c>
      <c r="D6" s="7">
        <v>0.53021978021978022</v>
      </c>
      <c r="E6" s="7">
        <v>5.0824175824175824E-2</v>
      </c>
      <c r="F6" s="7">
        <v>7.5549450549450545E-2</v>
      </c>
      <c r="G6" s="8">
        <v>3.2967032967032968E-2</v>
      </c>
      <c r="H6" s="64">
        <v>728</v>
      </c>
    </row>
    <row r="7" spans="2:8" ht="22.9" x14ac:dyDescent="0.25">
      <c r="B7" s="3" t="s">
        <v>316</v>
      </c>
      <c r="C7" s="7">
        <v>0.30357142857142855</v>
      </c>
      <c r="D7" s="7">
        <v>0.58653846153846156</v>
      </c>
      <c r="E7" s="7">
        <v>5.631868131868132E-2</v>
      </c>
      <c r="F7" s="7">
        <v>4.5329670329670328E-2</v>
      </c>
      <c r="G7" s="8">
        <v>8.241758241758242E-3</v>
      </c>
      <c r="H7" s="64">
        <v>728</v>
      </c>
    </row>
    <row r="8" spans="2:8" ht="22.9" x14ac:dyDescent="0.25">
      <c r="B8" s="3" t="s">
        <v>317</v>
      </c>
      <c r="C8" s="7">
        <v>7.8296703296703296E-2</v>
      </c>
      <c r="D8" s="7">
        <v>0.22390109890109891</v>
      </c>
      <c r="E8" s="7">
        <v>0.11263736263736264</v>
      </c>
      <c r="F8" s="7">
        <v>0.49725274725274726</v>
      </c>
      <c r="G8" s="8">
        <v>8.7912087912087919E-2</v>
      </c>
      <c r="H8" s="64">
        <v>728</v>
      </c>
    </row>
    <row r="9" spans="2:8" ht="13.9" x14ac:dyDescent="0.25">
      <c r="B9" s="3" t="s">
        <v>318</v>
      </c>
      <c r="C9" s="7">
        <v>3.8461538461538464E-2</v>
      </c>
      <c r="D9" s="7">
        <v>0.12225274725274725</v>
      </c>
      <c r="E9" s="7">
        <v>0.12637362637362637</v>
      </c>
      <c r="F9" s="7">
        <v>0.47115384615384615</v>
      </c>
      <c r="G9" s="8">
        <v>0.24175824175824176</v>
      </c>
      <c r="H9" s="64">
        <v>728</v>
      </c>
    </row>
    <row r="10" spans="2:8" ht="13.9" x14ac:dyDescent="0.25">
      <c r="B10" s="3" t="s">
        <v>319</v>
      </c>
      <c r="C10" s="7">
        <v>2.7472527472527472E-2</v>
      </c>
      <c r="D10" s="7">
        <v>0.10714285714285714</v>
      </c>
      <c r="E10" s="7">
        <v>0.10027472527472528</v>
      </c>
      <c r="F10" s="7">
        <v>0.58104395604395609</v>
      </c>
      <c r="G10" s="8">
        <v>0.18406593406593408</v>
      </c>
      <c r="H10" s="64">
        <v>728</v>
      </c>
    </row>
    <row r="11" spans="2:8" ht="22.9" x14ac:dyDescent="0.25">
      <c r="B11" s="3" t="s">
        <v>320</v>
      </c>
      <c r="C11" s="7">
        <v>0.32005494505494503</v>
      </c>
      <c r="D11" s="7">
        <v>0.52884615384615385</v>
      </c>
      <c r="E11" s="7">
        <v>7.0054945054945056E-2</v>
      </c>
      <c r="F11" s="7">
        <v>6.8681318681318687E-2</v>
      </c>
      <c r="G11" s="8">
        <v>1.2362637362637362E-2</v>
      </c>
      <c r="H11" s="64">
        <v>728</v>
      </c>
    </row>
    <row r="12" spans="2:8" ht="13.9" x14ac:dyDescent="0.25">
      <c r="B12" s="3" t="s">
        <v>321</v>
      </c>
      <c r="C12" s="7">
        <v>0.12087912087912088</v>
      </c>
      <c r="D12" s="7">
        <v>0.36401098901098899</v>
      </c>
      <c r="E12" s="7">
        <v>0.15659340659340659</v>
      </c>
      <c r="F12" s="7">
        <v>0.31730769230769229</v>
      </c>
      <c r="G12" s="8">
        <v>4.1208791208791208E-2</v>
      </c>
      <c r="H12" s="64">
        <v>728</v>
      </c>
    </row>
    <row r="13" spans="2:8" ht="24" x14ac:dyDescent="0.25">
      <c r="B13" s="3" t="s">
        <v>322</v>
      </c>
      <c r="C13" s="7">
        <v>0.32142857142857145</v>
      </c>
      <c r="D13" s="7">
        <v>0.52609890109890112</v>
      </c>
      <c r="E13" s="7">
        <v>5.9065934065934064E-2</v>
      </c>
      <c r="F13" s="7">
        <v>7.8296703296703296E-2</v>
      </c>
      <c r="G13" s="8">
        <v>1.510989010989011E-2</v>
      </c>
      <c r="H13" s="64">
        <v>728</v>
      </c>
    </row>
    <row r="14" spans="2:8" ht="22.9" x14ac:dyDescent="0.25">
      <c r="B14" s="3" t="s">
        <v>323</v>
      </c>
      <c r="C14" s="7">
        <v>7.5549450549450545E-2</v>
      </c>
      <c r="D14" s="7">
        <v>0.27747252747252749</v>
      </c>
      <c r="E14" s="7">
        <v>0.15384615384615385</v>
      </c>
      <c r="F14" s="7">
        <v>0.42032967032967034</v>
      </c>
      <c r="G14" s="8">
        <v>7.2802197802197807E-2</v>
      </c>
      <c r="H14" s="64">
        <v>728</v>
      </c>
    </row>
    <row r="15" spans="2:8" ht="13.9" x14ac:dyDescent="0.25">
      <c r="B15" s="3" t="s">
        <v>324</v>
      </c>
      <c r="C15" s="7">
        <v>0.19505494505494506</v>
      </c>
      <c r="D15" s="7">
        <v>0.5714285714285714</v>
      </c>
      <c r="E15" s="7">
        <v>0.15934065934065933</v>
      </c>
      <c r="F15" s="7">
        <v>6.4560439560439567E-2</v>
      </c>
      <c r="G15" s="8">
        <v>9.6153846153846159E-3</v>
      </c>
      <c r="H15" s="64">
        <v>728</v>
      </c>
    </row>
    <row r="16" spans="2:8" ht="24" x14ac:dyDescent="0.25">
      <c r="B16" s="3" t="s">
        <v>325</v>
      </c>
      <c r="C16" s="7">
        <v>0.16483516483516483</v>
      </c>
      <c r="D16" s="7">
        <v>0.62225274725274726</v>
      </c>
      <c r="E16" s="7">
        <v>8.5164835164835168E-2</v>
      </c>
      <c r="F16" s="7">
        <v>0.10989010989010989</v>
      </c>
      <c r="G16" s="8">
        <v>1.7857142857142856E-2</v>
      </c>
      <c r="H16" s="64">
        <v>728</v>
      </c>
    </row>
    <row r="17" spans="2:8" ht="13.9" x14ac:dyDescent="0.25">
      <c r="B17" s="3" t="s">
        <v>326</v>
      </c>
      <c r="C17" s="7">
        <v>0.23351648351648352</v>
      </c>
      <c r="D17" s="7">
        <v>0.52609890109890112</v>
      </c>
      <c r="E17" s="7">
        <v>0.16895604395604397</v>
      </c>
      <c r="F17" s="7">
        <v>4.6703296703296704E-2</v>
      </c>
      <c r="G17" s="8">
        <v>2.4725274725274724E-2</v>
      </c>
      <c r="H17" s="64">
        <v>728</v>
      </c>
    </row>
    <row r="18" spans="2:8" ht="22.9" x14ac:dyDescent="0.25">
      <c r="B18" s="3" t="s">
        <v>327</v>
      </c>
      <c r="C18" s="7">
        <v>0.2087912087912088</v>
      </c>
      <c r="D18" s="7">
        <v>0.51648351648351654</v>
      </c>
      <c r="E18" s="7">
        <v>0.14423076923076922</v>
      </c>
      <c r="F18" s="7">
        <v>0.10027472527472528</v>
      </c>
      <c r="G18" s="8">
        <v>3.021978021978022E-2</v>
      </c>
      <c r="H18" s="64">
        <v>728</v>
      </c>
    </row>
    <row r="19" spans="2:8" ht="34.15" x14ac:dyDescent="0.25">
      <c r="B19" s="3" t="s">
        <v>328</v>
      </c>
      <c r="C19" s="7">
        <v>0.4574175824175824</v>
      </c>
      <c r="D19" s="7">
        <v>0.47252747252747251</v>
      </c>
      <c r="E19" s="7">
        <v>4.807692307692308E-2</v>
      </c>
      <c r="F19" s="7">
        <v>1.3736263736263736E-2</v>
      </c>
      <c r="G19" s="8">
        <v>8.241758241758242E-3</v>
      </c>
      <c r="H19" s="64">
        <v>728</v>
      </c>
    </row>
    <row r="20" spans="2:8" ht="34.15" x14ac:dyDescent="0.25">
      <c r="B20" s="3" t="s">
        <v>329</v>
      </c>
      <c r="C20" s="7">
        <v>0.17032967032967034</v>
      </c>
      <c r="D20" s="7">
        <v>0.33104395604395603</v>
      </c>
      <c r="E20" s="7">
        <v>0.11126373626373626</v>
      </c>
      <c r="F20" s="7">
        <v>0.32417582417582419</v>
      </c>
      <c r="G20" s="8">
        <v>6.3186813186813184E-2</v>
      </c>
      <c r="H20" s="64">
        <v>728</v>
      </c>
    </row>
    <row r="21" spans="2:8" ht="22.9" x14ac:dyDescent="0.25">
      <c r="B21" s="3" t="s">
        <v>330</v>
      </c>
      <c r="C21" s="7">
        <v>0.14148351648351648</v>
      </c>
      <c r="D21" s="7">
        <v>0.6071428571428571</v>
      </c>
      <c r="E21" s="7">
        <v>9.3406593406593408E-2</v>
      </c>
      <c r="F21" s="7">
        <v>0.13324175824175824</v>
      </c>
      <c r="G21" s="8">
        <v>2.4725274725274724E-2</v>
      </c>
      <c r="H21" s="64">
        <v>728</v>
      </c>
    </row>
    <row r="22" spans="2:8" ht="22.9" x14ac:dyDescent="0.25">
      <c r="B22" s="25" t="s">
        <v>331</v>
      </c>
      <c r="C22" s="10">
        <v>0.39148351648351648</v>
      </c>
      <c r="D22" s="10">
        <v>0.48214285714285715</v>
      </c>
      <c r="E22" s="10">
        <v>7.4175824175824176E-2</v>
      </c>
      <c r="F22" s="10">
        <v>4.807692307692308E-2</v>
      </c>
      <c r="G22" s="11">
        <v>4.120879120879121E-3</v>
      </c>
      <c r="H22" s="65">
        <v>728</v>
      </c>
    </row>
    <row r="23" spans="2:8" ht="22.9" x14ac:dyDescent="0.25">
      <c r="B23" s="6" t="s">
        <v>332</v>
      </c>
      <c r="C23" s="13">
        <v>0.30494505494505497</v>
      </c>
      <c r="D23" s="13">
        <v>0.52472527472527475</v>
      </c>
      <c r="E23" s="13">
        <v>9.7527472527472528E-2</v>
      </c>
      <c r="F23" s="13">
        <v>6.5934065934065936E-2</v>
      </c>
      <c r="G23" s="14">
        <v>6.868131868131868E-3</v>
      </c>
      <c r="H23" s="66">
        <v>728</v>
      </c>
    </row>
    <row r="27" spans="2:8" ht="13.9" x14ac:dyDescent="0.25">
      <c r="B27" t="s">
        <v>389</v>
      </c>
    </row>
    <row r="29" spans="2:8" ht="13.9" x14ac:dyDescent="0.25">
      <c r="B29" s="52"/>
      <c r="C29" s="54" t="s">
        <v>97</v>
      </c>
      <c r="D29" s="54" t="s">
        <v>98</v>
      </c>
      <c r="E29" s="54" t="s">
        <v>57</v>
      </c>
      <c r="F29" s="54" t="s">
        <v>99</v>
      </c>
      <c r="G29" s="53" t="s">
        <v>100</v>
      </c>
      <c r="H29" s="63" t="s">
        <v>1</v>
      </c>
    </row>
    <row r="30" spans="2:8" ht="36" x14ac:dyDescent="0.25">
      <c r="B30" s="3" t="s">
        <v>315</v>
      </c>
      <c r="C30" s="7">
        <v>0.29251700680272108</v>
      </c>
      <c r="D30" s="7">
        <v>0.53287981859410427</v>
      </c>
      <c r="E30" s="7">
        <v>4.8752834467120185E-2</v>
      </c>
      <c r="F30" s="7">
        <v>9.1836734693877556E-2</v>
      </c>
      <c r="G30" s="8">
        <v>3.4013605442176874E-2</v>
      </c>
      <c r="H30" s="64">
        <v>882</v>
      </c>
    </row>
    <row r="31" spans="2:8" ht="24" x14ac:dyDescent="0.25">
      <c r="B31" s="3" t="s">
        <v>316</v>
      </c>
      <c r="C31" s="7">
        <v>0.27097505668934241</v>
      </c>
      <c r="D31" s="7">
        <v>0.57029478458049887</v>
      </c>
      <c r="E31" s="7">
        <v>5.6689342403628121E-2</v>
      </c>
      <c r="F31" s="7">
        <v>8.2766439909297052E-2</v>
      </c>
      <c r="G31" s="8">
        <v>1.927437641723356E-2</v>
      </c>
      <c r="H31" s="64">
        <v>882</v>
      </c>
    </row>
    <row r="32" spans="2:8" ht="24" x14ac:dyDescent="0.25">
      <c r="B32" s="3" t="s">
        <v>317</v>
      </c>
      <c r="C32" s="7">
        <v>6.5759637188208611E-2</v>
      </c>
      <c r="D32" s="7">
        <v>0.20408163265306123</v>
      </c>
      <c r="E32" s="7">
        <v>0.1111111111111111</v>
      </c>
      <c r="F32" s="7">
        <v>0.50453514739229022</v>
      </c>
      <c r="G32" s="8">
        <v>0.1145124716553288</v>
      </c>
      <c r="H32" s="64">
        <v>882</v>
      </c>
    </row>
    <row r="33" spans="2:8" x14ac:dyDescent="0.25">
      <c r="B33" s="3" t="s">
        <v>318</v>
      </c>
      <c r="C33" s="7">
        <v>3.2879818594104306E-2</v>
      </c>
      <c r="D33" s="7">
        <v>9.0702947845804988E-2</v>
      </c>
      <c r="E33" s="7">
        <v>8.8435374149659865E-2</v>
      </c>
      <c r="F33" s="7">
        <v>0.445578231292517</v>
      </c>
      <c r="G33" s="8">
        <v>0.34240362811791381</v>
      </c>
      <c r="H33" s="64">
        <v>882</v>
      </c>
    </row>
    <row r="34" spans="2:8" x14ac:dyDescent="0.25">
      <c r="B34" s="3" t="s">
        <v>319</v>
      </c>
      <c r="C34" s="7">
        <v>2.2675736961451247E-2</v>
      </c>
      <c r="D34" s="7">
        <v>8.5034013605442174E-2</v>
      </c>
      <c r="E34" s="7">
        <v>7.3696145124716547E-2</v>
      </c>
      <c r="F34" s="7">
        <v>0.52040816326530615</v>
      </c>
      <c r="G34" s="8">
        <v>0.29818594104308388</v>
      </c>
      <c r="H34" s="64">
        <v>882</v>
      </c>
    </row>
    <row r="35" spans="2:8" ht="24" x14ac:dyDescent="0.25">
      <c r="B35" s="3" t="s">
        <v>320</v>
      </c>
      <c r="C35" s="7">
        <v>0.35827664399092973</v>
      </c>
      <c r="D35" s="7">
        <v>0.50226757369614516</v>
      </c>
      <c r="E35" s="7">
        <v>5.8956916099773243E-2</v>
      </c>
      <c r="F35" s="7">
        <v>6.4625850340136057E-2</v>
      </c>
      <c r="G35" s="8">
        <v>1.5873015873015872E-2</v>
      </c>
      <c r="H35" s="64">
        <v>882</v>
      </c>
    </row>
    <row r="36" spans="2:8" x14ac:dyDescent="0.25">
      <c r="B36" s="3" t="s">
        <v>321</v>
      </c>
      <c r="C36" s="7">
        <v>0.11678004535147392</v>
      </c>
      <c r="D36" s="7">
        <v>0.37074829931972791</v>
      </c>
      <c r="E36" s="7">
        <v>0.14172335600907029</v>
      </c>
      <c r="F36" s="7">
        <v>0.3344671201814059</v>
      </c>
      <c r="G36" s="8">
        <v>3.6281179138321996E-2</v>
      </c>
      <c r="H36" s="64">
        <v>882</v>
      </c>
    </row>
    <row r="37" spans="2:8" ht="24" x14ac:dyDescent="0.25">
      <c r="B37" s="3" t="s">
        <v>322</v>
      </c>
      <c r="C37" s="7">
        <v>0.30158730158730157</v>
      </c>
      <c r="D37" s="7">
        <v>0.51927437641723351</v>
      </c>
      <c r="E37" s="7">
        <v>5.4421768707482991E-2</v>
      </c>
      <c r="F37" s="7">
        <v>0.1111111111111111</v>
      </c>
      <c r="G37" s="8">
        <v>1.3605442176870748E-2</v>
      </c>
      <c r="H37" s="64">
        <v>882</v>
      </c>
    </row>
    <row r="38" spans="2:8" ht="24" x14ac:dyDescent="0.25">
      <c r="B38" s="3" t="s">
        <v>323</v>
      </c>
      <c r="C38" s="7">
        <v>6.0090702947845805E-2</v>
      </c>
      <c r="D38" s="7">
        <v>0.25850340136054423</v>
      </c>
      <c r="E38" s="7">
        <v>0.1383219954648526</v>
      </c>
      <c r="F38" s="7">
        <v>0.42743764172335602</v>
      </c>
      <c r="G38" s="8">
        <v>0.11564625850340136</v>
      </c>
      <c r="H38" s="64">
        <v>882</v>
      </c>
    </row>
    <row r="39" spans="2:8" x14ac:dyDescent="0.25">
      <c r="B39" s="3" t="s">
        <v>324</v>
      </c>
      <c r="C39" s="7">
        <v>0.18480725623582767</v>
      </c>
      <c r="D39" s="7">
        <v>0.53514739229024944</v>
      </c>
      <c r="E39" s="7">
        <v>0.16666666666666666</v>
      </c>
      <c r="F39" s="7">
        <v>9.8639455782312924E-2</v>
      </c>
      <c r="G39" s="8">
        <v>1.4739229024943311E-2</v>
      </c>
      <c r="H39" s="64">
        <v>882</v>
      </c>
    </row>
    <row r="40" spans="2:8" ht="24" x14ac:dyDescent="0.25">
      <c r="B40" s="3" t="s">
        <v>325</v>
      </c>
      <c r="C40" s="7">
        <v>0.15306122448979592</v>
      </c>
      <c r="D40" s="7">
        <v>0.61564625850340138</v>
      </c>
      <c r="E40" s="7">
        <v>9.4104308390022678E-2</v>
      </c>
      <c r="F40" s="7">
        <v>0.11564625850340136</v>
      </c>
      <c r="G40" s="8">
        <v>2.1541950113378686E-2</v>
      </c>
      <c r="H40" s="64">
        <v>882</v>
      </c>
    </row>
    <row r="41" spans="2:8" ht="24" x14ac:dyDescent="0.25">
      <c r="B41" s="3" t="s">
        <v>326</v>
      </c>
      <c r="C41" s="7">
        <v>0.29251700680272108</v>
      </c>
      <c r="D41" s="7">
        <v>0.4886621315192744</v>
      </c>
      <c r="E41" s="7">
        <v>0.15079365079365079</v>
      </c>
      <c r="F41" s="7">
        <v>4.5351473922902494E-2</v>
      </c>
      <c r="G41" s="8">
        <v>2.2675736961451247E-2</v>
      </c>
      <c r="H41" s="64">
        <v>882</v>
      </c>
    </row>
    <row r="42" spans="2:8" ht="24" x14ac:dyDescent="0.25">
      <c r="B42" s="3" t="s">
        <v>327</v>
      </c>
      <c r="C42" s="7">
        <v>0.21201814058956917</v>
      </c>
      <c r="D42" s="7">
        <v>0.49659863945578231</v>
      </c>
      <c r="E42" s="7">
        <v>0.14625850340136054</v>
      </c>
      <c r="F42" s="7">
        <v>0.10997732426303855</v>
      </c>
      <c r="G42" s="8">
        <v>3.5147392290249435E-2</v>
      </c>
      <c r="H42" s="64">
        <v>882</v>
      </c>
    </row>
    <row r="43" spans="2:8" ht="36" x14ac:dyDescent="0.25">
      <c r="B43" s="3" t="s">
        <v>328</v>
      </c>
      <c r="C43" s="7">
        <v>0.50907029478458055</v>
      </c>
      <c r="D43" s="7">
        <v>0.43310657596371882</v>
      </c>
      <c r="E43" s="7">
        <v>3.5147392290249435E-2</v>
      </c>
      <c r="F43" s="7">
        <v>1.3605442176870748E-2</v>
      </c>
      <c r="G43" s="8">
        <v>9.0702947845804991E-3</v>
      </c>
      <c r="H43" s="64">
        <v>882</v>
      </c>
    </row>
    <row r="44" spans="2:8" ht="36" x14ac:dyDescent="0.25">
      <c r="B44" s="3" t="s">
        <v>329</v>
      </c>
      <c r="C44" s="7">
        <v>0.14285714285714285</v>
      </c>
      <c r="D44" s="7">
        <v>0.28117913832199548</v>
      </c>
      <c r="E44" s="7">
        <v>9.297052154195011E-2</v>
      </c>
      <c r="F44" s="7">
        <v>0.35374149659863946</v>
      </c>
      <c r="G44" s="8">
        <v>0.12925170068027211</v>
      </c>
      <c r="H44" s="64">
        <v>882</v>
      </c>
    </row>
    <row r="45" spans="2:8" ht="24" x14ac:dyDescent="0.25">
      <c r="B45" s="3" t="s">
        <v>330</v>
      </c>
      <c r="C45" s="7">
        <v>0.15873015873015872</v>
      </c>
      <c r="D45" s="7">
        <v>0.608843537414966</v>
      </c>
      <c r="E45" s="7">
        <v>9.5238095238095233E-2</v>
      </c>
      <c r="F45" s="7">
        <v>0.11564625850340136</v>
      </c>
      <c r="G45" s="8">
        <v>2.1541950113378686E-2</v>
      </c>
      <c r="H45" s="64">
        <v>882</v>
      </c>
    </row>
    <row r="46" spans="2:8" ht="24" x14ac:dyDescent="0.25">
      <c r="B46" s="25" t="s">
        <v>331</v>
      </c>
      <c r="C46" s="10">
        <v>0.3287981859410431</v>
      </c>
      <c r="D46" s="10">
        <v>0.47732426303854875</v>
      </c>
      <c r="E46" s="10">
        <v>9.6371882086167801E-2</v>
      </c>
      <c r="F46" s="10">
        <v>8.7301587301587297E-2</v>
      </c>
      <c r="G46" s="11">
        <v>1.020408163265306E-2</v>
      </c>
      <c r="H46" s="65">
        <v>882</v>
      </c>
    </row>
    <row r="47" spans="2:8" ht="24" x14ac:dyDescent="0.25">
      <c r="B47" s="6" t="s">
        <v>332</v>
      </c>
      <c r="C47" s="13">
        <v>0.30045351473922904</v>
      </c>
      <c r="D47" s="13">
        <v>0.52380952380952384</v>
      </c>
      <c r="E47" s="13">
        <v>9.297052154195011E-2</v>
      </c>
      <c r="F47" s="13">
        <v>7.5963718820861684E-2</v>
      </c>
      <c r="G47" s="14">
        <v>6.8027210884353739E-3</v>
      </c>
      <c r="H47" s="66">
        <v>882</v>
      </c>
    </row>
    <row r="51" spans="2:8" x14ac:dyDescent="0.25">
      <c r="B51" t="s">
        <v>392</v>
      </c>
    </row>
    <row r="53" spans="2:8" x14ac:dyDescent="0.25">
      <c r="B53" s="52"/>
      <c r="C53" s="54" t="s">
        <v>97</v>
      </c>
      <c r="D53" s="54" t="s">
        <v>98</v>
      </c>
      <c r="E53" s="54" t="s">
        <v>57</v>
      </c>
      <c r="F53" s="54" t="s">
        <v>99</v>
      </c>
      <c r="G53" s="53" t="s">
        <v>100</v>
      </c>
      <c r="H53" s="63" t="s">
        <v>1</v>
      </c>
    </row>
    <row r="54" spans="2:8" ht="36" x14ac:dyDescent="0.25">
      <c r="B54" s="3" t="s">
        <v>315</v>
      </c>
      <c r="C54" s="7">
        <v>0.25339925834363414</v>
      </c>
      <c r="D54" s="7">
        <v>0.54511742892459825</v>
      </c>
      <c r="E54" s="7">
        <v>5.9332509270704575E-2</v>
      </c>
      <c r="F54" s="7">
        <v>0.10877626699629171</v>
      </c>
      <c r="G54" s="8">
        <v>3.3374536464771322E-2</v>
      </c>
      <c r="H54" s="64">
        <v>809</v>
      </c>
    </row>
    <row r="55" spans="2:8" ht="24" x14ac:dyDescent="0.25">
      <c r="B55" s="3" t="s">
        <v>316</v>
      </c>
      <c r="C55" s="7">
        <v>0.20024721878862795</v>
      </c>
      <c r="D55" s="7">
        <v>0.60321384425216318</v>
      </c>
      <c r="E55" s="7">
        <v>7.6637824474660068E-2</v>
      </c>
      <c r="F55" s="7">
        <v>9.3943139678615575E-2</v>
      </c>
      <c r="G55" s="8">
        <v>2.595797280593325E-2</v>
      </c>
      <c r="H55" s="64">
        <v>809</v>
      </c>
    </row>
    <row r="56" spans="2:8" ht="24" x14ac:dyDescent="0.25">
      <c r="B56" s="3" t="s">
        <v>317</v>
      </c>
      <c r="C56" s="7">
        <v>7.0457354758961685E-2</v>
      </c>
      <c r="D56" s="7">
        <v>0.21260815822002471</v>
      </c>
      <c r="E56" s="7">
        <v>0.12360939431396786</v>
      </c>
      <c r="F56" s="7">
        <v>0.48207663782447469</v>
      </c>
      <c r="G56" s="8">
        <v>0.11124845488257108</v>
      </c>
      <c r="H56" s="64">
        <v>809</v>
      </c>
    </row>
    <row r="57" spans="2:8" x14ac:dyDescent="0.25">
      <c r="B57" s="3" t="s">
        <v>318</v>
      </c>
      <c r="C57" s="7">
        <v>1.8541409147095178E-2</v>
      </c>
      <c r="D57" s="7">
        <v>7.4165636588380712E-2</v>
      </c>
      <c r="E57" s="7">
        <v>9.5179233621755246E-2</v>
      </c>
      <c r="F57" s="7">
        <v>0.45117428924598268</v>
      </c>
      <c r="G57" s="8">
        <v>0.36093943139678614</v>
      </c>
      <c r="H57" s="64">
        <v>809</v>
      </c>
    </row>
    <row r="58" spans="2:8" x14ac:dyDescent="0.25">
      <c r="B58" s="3" t="s">
        <v>319</v>
      </c>
      <c r="C58" s="7">
        <v>1.9777503090234856E-2</v>
      </c>
      <c r="D58" s="7">
        <v>8.4054388133498151E-2</v>
      </c>
      <c r="E58" s="7">
        <v>9.270704573547589E-2</v>
      </c>
      <c r="F58" s="7">
        <v>0.51297898640296657</v>
      </c>
      <c r="G58" s="8">
        <v>0.29048207663782449</v>
      </c>
      <c r="H58" s="64">
        <v>809</v>
      </c>
    </row>
    <row r="59" spans="2:8" ht="24" x14ac:dyDescent="0.25">
      <c r="B59" s="3" t="s">
        <v>320</v>
      </c>
      <c r="C59" s="7">
        <v>0.32138442521631644</v>
      </c>
      <c r="D59" s="7">
        <v>0.51297898640296657</v>
      </c>
      <c r="E59" s="7">
        <v>8.2818294190358466E-2</v>
      </c>
      <c r="F59" s="7">
        <v>7.0457354758961685E-2</v>
      </c>
      <c r="G59" s="8">
        <v>1.2360939431396786E-2</v>
      </c>
      <c r="H59" s="64">
        <v>809</v>
      </c>
    </row>
    <row r="60" spans="2:8" x14ac:dyDescent="0.25">
      <c r="B60" s="3" t="s">
        <v>321</v>
      </c>
      <c r="C60" s="7">
        <v>0.11124845488257108</v>
      </c>
      <c r="D60" s="7">
        <v>0.38566131025957973</v>
      </c>
      <c r="E60" s="7">
        <v>0.16192830655129789</v>
      </c>
      <c r="F60" s="7">
        <v>0.30902348578491967</v>
      </c>
      <c r="G60" s="8">
        <v>3.2138442521631644E-2</v>
      </c>
      <c r="H60" s="64">
        <v>809</v>
      </c>
    </row>
    <row r="61" spans="2:8" ht="24" x14ac:dyDescent="0.25">
      <c r="B61" s="3" t="s">
        <v>322</v>
      </c>
      <c r="C61" s="7">
        <v>0.29048207663782449</v>
      </c>
      <c r="D61" s="7">
        <v>0.52781211372064274</v>
      </c>
      <c r="E61" s="7">
        <v>6.7985166872682329E-2</v>
      </c>
      <c r="F61" s="7">
        <v>9.8887515451174288E-2</v>
      </c>
      <c r="G61" s="8">
        <v>1.4833127317676144E-2</v>
      </c>
      <c r="H61" s="64">
        <v>809</v>
      </c>
    </row>
    <row r="62" spans="2:8" ht="24" x14ac:dyDescent="0.25">
      <c r="B62" s="3" t="s">
        <v>323</v>
      </c>
      <c r="C62" s="7">
        <v>5.8096415327564897E-2</v>
      </c>
      <c r="D62" s="7">
        <v>0.25587144622991348</v>
      </c>
      <c r="E62" s="7">
        <v>0.15945611866501855</v>
      </c>
      <c r="F62" s="7">
        <v>0.41161928306551299</v>
      </c>
      <c r="G62" s="8">
        <v>0.11495673671199011</v>
      </c>
      <c r="H62" s="64">
        <v>809</v>
      </c>
    </row>
    <row r="63" spans="2:8" x14ac:dyDescent="0.25">
      <c r="B63" s="3" t="s">
        <v>324</v>
      </c>
      <c r="C63" s="7">
        <v>0.14462299134734241</v>
      </c>
      <c r="D63" s="7">
        <v>0.53152039555006181</v>
      </c>
      <c r="E63" s="7">
        <v>0.20395550061804696</v>
      </c>
      <c r="F63" s="7">
        <v>0.103831891223733</v>
      </c>
      <c r="G63" s="8">
        <v>1.6069221260815822E-2</v>
      </c>
      <c r="H63" s="64">
        <v>809</v>
      </c>
    </row>
    <row r="64" spans="2:8" ht="24" x14ac:dyDescent="0.25">
      <c r="B64" s="3" t="s">
        <v>325</v>
      </c>
      <c r="C64" s="7">
        <v>0.14585908529048208</v>
      </c>
      <c r="D64" s="7">
        <v>0.6501854140914709</v>
      </c>
      <c r="E64" s="7">
        <v>9.0234857849196534E-2</v>
      </c>
      <c r="F64" s="7">
        <v>9.3943139678615575E-2</v>
      </c>
      <c r="G64" s="8">
        <v>1.9777503090234856E-2</v>
      </c>
      <c r="H64" s="64">
        <v>809</v>
      </c>
    </row>
    <row r="65" spans="2:8" ht="24" x14ac:dyDescent="0.25">
      <c r="B65" s="3" t="s">
        <v>326</v>
      </c>
      <c r="C65" s="7">
        <v>0.25339925834363414</v>
      </c>
      <c r="D65" s="7">
        <v>0.51174289245982696</v>
      </c>
      <c r="E65" s="7">
        <v>0.1792336217552534</v>
      </c>
      <c r="F65" s="7">
        <v>3.4610630407911E-2</v>
      </c>
      <c r="G65" s="8">
        <v>2.1013597033374538E-2</v>
      </c>
      <c r="H65" s="64">
        <v>809</v>
      </c>
    </row>
    <row r="66" spans="2:8" ht="24" x14ac:dyDescent="0.25">
      <c r="B66" s="3" t="s">
        <v>327</v>
      </c>
      <c r="C66" s="7">
        <v>0.18170580964153277</v>
      </c>
      <c r="D66" s="7">
        <v>0.52410383189122378</v>
      </c>
      <c r="E66" s="7">
        <v>0.1681087762669963</v>
      </c>
      <c r="F66" s="7">
        <v>0.10012360939431397</v>
      </c>
      <c r="G66" s="8">
        <v>2.595797280593325E-2</v>
      </c>
      <c r="H66" s="64">
        <v>809</v>
      </c>
    </row>
    <row r="67" spans="2:8" ht="36" x14ac:dyDescent="0.25">
      <c r="B67" s="3" t="s">
        <v>328</v>
      </c>
      <c r="C67" s="7">
        <v>0.46724351050679852</v>
      </c>
      <c r="D67" s="7">
        <v>0.48207663782447469</v>
      </c>
      <c r="E67" s="7">
        <v>3.4610630407911E-2</v>
      </c>
      <c r="F67" s="7">
        <v>9.8887515451174281E-3</v>
      </c>
      <c r="G67" s="8">
        <v>6.180469715698393E-3</v>
      </c>
      <c r="H67" s="64">
        <v>809</v>
      </c>
    </row>
    <row r="68" spans="2:8" ht="36" x14ac:dyDescent="0.25">
      <c r="B68" s="3" t="s">
        <v>329</v>
      </c>
      <c r="C68" s="7">
        <v>9.3943139678615575E-2</v>
      </c>
      <c r="D68" s="7">
        <v>0.24227441285537701</v>
      </c>
      <c r="E68" s="7">
        <v>0.11248454882571075</v>
      </c>
      <c r="F68" s="7">
        <v>0.39925834363411622</v>
      </c>
      <c r="G68" s="8">
        <v>0.15203955500618047</v>
      </c>
      <c r="H68" s="64">
        <v>809</v>
      </c>
    </row>
    <row r="69" spans="2:8" ht="24" x14ac:dyDescent="0.25">
      <c r="B69" s="3" t="s">
        <v>330</v>
      </c>
      <c r="C69" s="7">
        <v>0.12855377008652658</v>
      </c>
      <c r="D69" s="7">
        <v>0.62299134734239803</v>
      </c>
      <c r="E69" s="7">
        <v>0.12113720642768851</v>
      </c>
      <c r="F69" s="7">
        <v>0.10877626699629171</v>
      </c>
      <c r="G69" s="8">
        <v>1.8541409147095178E-2</v>
      </c>
      <c r="H69" s="64">
        <v>809</v>
      </c>
    </row>
    <row r="70" spans="2:8" ht="24" x14ac:dyDescent="0.25">
      <c r="B70" s="25" t="s">
        <v>331</v>
      </c>
      <c r="C70" s="10">
        <v>0.24969097651421507</v>
      </c>
      <c r="D70" s="10">
        <v>0.51297898640296657</v>
      </c>
      <c r="E70" s="10">
        <v>0.11990111248454882</v>
      </c>
      <c r="F70" s="10">
        <v>0.103831891223733</v>
      </c>
      <c r="G70" s="11">
        <v>1.3597033374536464E-2</v>
      </c>
      <c r="H70" s="65">
        <v>809</v>
      </c>
    </row>
    <row r="71" spans="2:8" ht="24" x14ac:dyDescent="0.25">
      <c r="B71" s="6" t="s">
        <v>332</v>
      </c>
      <c r="C71" s="13">
        <v>0.25092707045735474</v>
      </c>
      <c r="D71" s="13">
        <v>0.553770086526576</v>
      </c>
      <c r="E71" s="13">
        <v>0.11372064276885044</v>
      </c>
      <c r="F71" s="13">
        <v>7.4165636588380712E-2</v>
      </c>
      <c r="G71" s="14">
        <v>7.4165636588380719E-3</v>
      </c>
      <c r="H71" s="66">
        <v>809</v>
      </c>
    </row>
    <row r="75" spans="2:8" x14ac:dyDescent="0.25">
      <c r="B75" t="s">
        <v>395</v>
      </c>
    </row>
    <row r="77" spans="2:8" x14ac:dyDescent="0.25">
      <c r="B77" s="52"/>
      <c r="C77" s="54" t="s">
        <v>97</v>
      </c>
      <c r="D77" s="54" t="s">
        <v>98</v>
      </c>
      <c r="E77" s="54" t="s">
        <v>57</v>
      </c>
      <c r="F77" s="54" t="s">
        <v>99</v>
      </c>
      <c r="G77" s="53" t="s">
        <v>100</v>
      </c>
      <c r="H77" s="63" t="s">
        <v>1</v>
      </c>
    </row>
    <row r="78" spans="2:8" ht="36" x14ac:dyDescent="0.25">
      <c r="B78" s="3" t="s">
        <v>315</v>
      </c>
      <c r="C78" s="7">
        <v>0.2652005174644243</v>
      </c>
      <c r="D78" s="7">
        <v>0.55368693402328595</v>
      </c>
      <c r="E78" s="7">
        <v>4.7865459249676584E-2</v>
      </c>
      <c r="F78" s="7">
        <v>9.8318240620957315E-2</v>
      </c>
      <c r="G78" s="8">
        <v>3.4928848641655887E-2</v>
      </c>
      <c r="H78" s="64">
        <v>773</v>
      </c>
    </row>
    <row r="79" spans="2:8" ht="24" x14ac:dyDescent="0.25">
      <c r="B79" s="3" t="s">
        <v>316</v>
      </c>
      <c r="C79" s="7">
        <v>0.20827943078913325</v>
      </c>
      <c r="D79" s="7">
        <v>0.610608020698577</v>
      </c>
      <c r="E79" s="7">
        <v>6.5976714100905567E-2</v>
      </c>
      <c r="F79" s="7">
        <v>8.6675291073738683E-2</v>
      </c>
      <c r="G79" s="8">
        <v>2.8460543337645538E-2</v>
      </c>
      <c r="H79" s="64">
        <v>773</v>
      </c>
    </row>
    <row r="80" spans="2:8" ht="24" x14ac:dyDescent="0.25">
      <c r="B80" s="3" t="s">
        <v>317</v>
      </c>
      <c r="C80" s="7">
        <v>4.5278137128072445E-2</v>
      </c>
      <c r="D80" s="7">
        <v>0.21086675291073739</v>
      </c>
      <c r="E80" s="7">
        <v>0.11513583441138421</v>
      </c>
      <c r="F80" s="7">
        <v>0.52393272962483828</v>
      </c>
      <c r="G80" s="8">
        <v>0.10478654592496765</v>
      </c>
      <c r="H80" s="64">
        <v>773</v>
      </c>
    </row>
    <row r="81" spans="2:8" x14ac:dyDescent="0.25">
      <c r="B81" s="3" t="s">
        <v>318</v>
      </c>
      <c r="C81" s="7">
        <v>2.3285899094437259E-2</v>
      </c>
      <c r="D81" s="7">
        <v>7.2445019404915906E-2</v>
      </c>
      <c r="E81" s="7">
        <v>8.4087968952134537E-2</v>
      </c>
      <c r="F81" s="7">
        <v>0.46183699870633893</v>
      </c>
      <c r="G81" s="8">
        <v>0.35834411384217335</v>
      </c>
      <c r="H81" s="64">
        <v>773</v>
      </c>
    </row>
    <row r="82" spans="2:8" x14ac:dyDescent="0.25">
      <c r="B82" s="3" t="s">
        <v>319</v>
      </c>
      <c r="C82" s="7">
        <v>9.0556274256144882E-3</v>
      </c>
      <c r="D82" s="7">
        <v>6.3389391979301421E-2</v>
      </c>
      <c r="E82" s="7">
        <v>7.3738680465717979E-2</v>
      </c>
      <c r="F82" s="7">
        <v>0.53816300129366101</v>
      </c>
      <c r="G82" s="8">
        <v>0.31565329883570503</v>
      </c>
      <c r="H82" s="64">
        <v>773</v>
      </c>
    </row>
    <row r="83" spans="2:8" ht="24" x14ac:dyDescent="0.25">
      <c r="B83" s="3" t="s">
        <v>320</v>
      </c>
      <c r="C83" s="7">
        <v>0.34282018111254853</v>
      </c>
      <c r="D83" s="7">
        <v>0.51875808538163004</v>
      </c>
      <c r="E83" s="7">
        <v>7.1151358344113846E-2</v>
      </c>
      <c r="F83" s="7">
        <v>5.1746442432082797E-2</v>
      </c>
      <c r="G83" s="8">
        <v>1.5523932729624839E-2</v>
      </c>
      <c r="H83" s="64">
        <v>773</v>
      </c>
    </row>
    <row r="84" spans="2:8" x14ac:dyDescent="0.25">
      <c r="B84" s="3" t="s">
        <v>321</v>
      </c>
      <c r="C84" s="7">
        <v>0.10996119016817593</v>
      </c>
      <c r="D84" s="7">
        <v>0.37904269081500647</v>
      </c>
      <c r="E84" s="7">
        <v>0.16558861578266496</v>
      </c>
      <c r="F84" s="7">
        <v>0.31953428201811124</v>
      </c>
      <c r="G84" s="8">
        <v>2.5873221216041398E-2</v>
      </c>
      <c r="H84" s="64">
        <v>773</v>
      </c>
    </row>
    <row r="85" spans="2:8" ht="24" x14ac:dyDescent="0.25">
      <c r="B85" s="3" t="s">
        <v>322</v>
      </c>
      <c r="C85" s="7">
        <v>0.27943078913324709</v>
      </c>
      <c r="D85" s="7">
        <v>0.51746442432082795</v>
      </c>
      <c r="E85" s="7">
        <v>7.1151358344113846E-2</v>
      </c>
      <c r="F85" s="7">
        <v>0.11513583441138421</v>
      </c>
      <c r="G85" s="8">
        <v>1.6817593790426907E-2</v>
      </c>
      <c r="H85" s="64">
        <v>773</v>
      </c>
    </row>
    <row r="86" spans="2:8" ht="24" x14ac:dyDescent="0.25">
      <c r="B86" s="3" t="s">
        <v>323</v>
      </c>
      <c r="C86" s="7">
        <v>5.5627425614489003E-2</v>
      </c>
      <c r="D86" s="7">
        <v>0.23932729624838292</v>
      </c>
      <c r="E86" s="7">
        <v>0.15523932729624837</v>
      </c>
      <c r="F86" s="7">
        <v>0.44372574385510999</v>
      </c>
      <c r="G86" s="8">
        <v>0.10608020698576973</v>
      </c>
      <c r="H86" s="64">
        <v>773</v>
      </c>
    </row>
    <row r="87" spans="2:8" x14ac:dyDescent="0.25">
      <c r="B87" s="3" t="s">
        <v>324</v>
      </c>
      <c r="C87" s="7">
        <v>0.13324708926261319</v>
      </c>
      <c r="D87" s="7">
        <v>0.53816300129366101</v>
      </c>
      <c r="E87" s="7">
        <v>0.20698576972833119</v>
      </c>
      <c r="F87" s="7">
        <v>0.10996119016817593</v>
      </c>
      <c r="G87" s="8">
        <v>1.1642949547218629E-2</v>
      </c>
      <c r="H87" s="64">
        <v>773</v>
      </c>
    </row>
    <row r="88" spans="2:8" ht="24" x14ac:dyDescent="0.25">
      <c r="B88" s="3" t="s">
        <v>325</v>
      </c>
      <c r="C88" s="7">
        <v>0.13454075032341525</v>
      </c>
      <c r="D88" s="7">
        <v>0.64294954721862874</v>
      </c>
      <c r="E88" s="7">
        <v>9.8318240620957315E-2</v>
      </c>
      <c r="F88" s="7">
        <v>0.10478654592496765</v>
      </c>
      <c r="G88" s="8">
        <v>1.9404915912031046E-2</v>
      </c>
      <c r="H88" s="64">
        <v>773</v>
      </c>
    </row>
    <row r="89" spans="2:8" ht="24" x14ac:dyDescent="0.25">
      <c r="B89" s="3" t="s">
        <v>326</v>
      </c>
      <c r="C89" s="7">
        <v>0.25614489003880986</v>
      </c>
      <c r="D89" s="7">
        <v>0.50711513583441137</v>
      </c>
      <c r="E89" s="7">
        <v>0.17593790426908151</v>
      </c>
      <c r="F89" s="7">
        <v>4.2690815006468305E-2</v>
      </c>
      <c r="G89" s="8">
        <v>1.8111254851228976E-2</v>
      </c>
      <c r="H89" s="64">
        <v>773</v>
      </c>
    </row>
    <row r="90" spans="2:8" ht="24" x14ac:dyDescent="0.25">
      <c r="B90" s="3" t="s">
        <v>327</v>
      </c>
      <c r="C90" s="7">
        <v>0.19016817593790428</v>
      </c>
      <c r="D90" s="7">
        <v>0.50582147477360928</v>
      </c>
      <c r="E90" s="7">
        <v>0.18499353169469598</v>
      </c>
      <c r="F90" s="7">
        <v>9.0556274256144889E-2</v>
      </c>
      <c r="G90" s="8">
        <v>2.8460543337645538E-2</v>
      </c>
      <c r="H90" s="64">
        <v>773</v>
      </c>
    </row>
    <row r="91" spans="2:8" ht="36" x14ac:dyDescent="0.25">
      <c r="B91" s="3" t="s">
        <v>328</v>
      </c>
      <c r="C91" s="7">
        <v>0.47865459249676584</v>
      </c>
      <c r="D91" s="7">
        <v>0.46959896507115134</v>
      </c>
      <c r="E91" s="7">
        <v>2.9754204398447608E-2</v>
      </c>
      <c r="F91" s="7">
        <v>1.1642949547218629E-2</v>
      </c>
      <c r="G91" s="8">
        <v>1.034928848641656E-2</v>
      </c>
      <c r="H91" s="64">
        <v>773</v>
      </c>
    </row>
    <row r="92" spans="2:8" ht="36" x14ac:dyDescent="0.25">
      <c r="B92" s="3" t="s">
        <v>329</v>
      </c>
      <c r="C92" s="7">
        <v>0.10996119016817593</v>
      </c>
      <c r="D92" s="7">
        <v>0.2238033635187581</v>
      </c>
      <c r="E92" s="7">
        <v>0.10219922380336352</v>
      </c>
      <c r="F92" s="7">
        <v>0.41397153945666237</v>
      </c>
      <c r="G92" s="8">
        <v>0.1500646830530401</v>
      </c>
      <c r="H92" s="64">
        <v>773</v>
      </c>
    </row>
    <row r="93" spans="2:8" ht="24" x14ac:dyDescent="0.25">
      <c r="B93" s="3" t="s">
        <v>330</v>
      </c>
      <c r="C93" s="7">
        <v>0.14489003880983181</v>
      </c>
      <c r="D93" s="7">
        <v>0.60802069857697283</v>
      </c>
      <c r="E93" s="7">
        <v>0.11513583441138421</v>
      </c>
      <c r="F93" s="7">
        <v>0.11384217335058215</v>
      </c>
      <c r="G93" s="8">
        <v>1.8111254851228976E-2</v>
      </c>
      <c r="H93" s="64">
        <v>773</v>
      </c>
    </row>
    <row r="94" spans="2:8" ht="24" x14ac:dyDescent="0.25">
      <c r="B94" s="25" t="s">
        <v>331</v>
      </c>
      <c r="C94" s="10">
        <v>0.27554980595084089</v>
      </c>
      <c r="D94" s="10">
        <v>0.50582147477360928</v>
      </c>
      <c r="E94" s="10">
        <v>0.10608020698576973</v>
      </c>
      <c r="F94" s="10">
        <v>9.9611901681759374E-2</v>
      </c>
      <c r="G94" s="11">
        <v>1.2936610608020699E-2</v>
      </c>
      <c r="H94" s="65">
        <v>773</v>
      </c>
    </row>
    <row r="95" spans="2:8" ht="24" x14ac:dyDescent="0.25">
      <c r="B95" s="6" t="s">
        <v>332</v>
      </c>
      <c r="C95" s="13">
        <v>0.27943078913324709</v>
      </c>
      <c r="D95" s="13">
        <v>0.53686934023285904</v>
      </c>
      <c r="E95" s="13">
        <v>0.10608020698576973</v>
      </c>
      <c r="F95" s="13">
        <v>7.2445019404915906E-2</v>
      </c>
      <c r="G95" s="14">
        <v>5.1746442432082798E-3</v>
      </c>
      <c r="H95" s="66">
        <v>773</v>
      </c>
    </row>
  </sheetData>
  <pageMargins left="0.7" right="0.7" top="0.75" bottom="0.75" header="0.3" footer="0.3"/>
  <legacyDrawing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6C436-7127-4CED-AF18-2F1312E1B440}">
  <sheetPr>
    <tabColor theme="8"/>
  </sheetPr>
  <dimension ref="B4:AA93"/>
  <sheetViews>
    <sheetView workbookViewId="0">
      <selection activeCell="B4" sqref="B4"/>
    </sheetView>
  </sheetViews>
  <sheetFormatPr defaultRowHeight="15" x14ac:dyDescent="0.25"/>
  <cols>
    <col min="2" max="2" width="43.375" customWidth="1"/>
    <col min="13" max="13" width="33.25" customWidth="1"/>
    <col min="24" max="24" width="27" customWidth="1"/>
    <col min="25" max="27" width="11.125" customWidth="1"/>
  </cols>
  <sheetData>
    <row r="4" spans="2:27" ht="13.9" x14ac:dyDescent="0.25">
      <c r="B4" s="18" t="s">
        <v>423</v>
      </c>
      <c r="M4" t="s">
        <v>386</v>
      </c>
    </row>
    <row r="6" spans="2:27" ht="22.9" x14ac:dyDescent="0.25">
      <c r="B6" s="52"/>
      <c r="C6" s="54" t="s">
        <v>97</v>
      </c>
      <c r="D6" s="54" t="s">
        <v>98</v>
      </c>
      <c r="E6" s="54" t="s">
        <v>57</v>
      </c>
      <c r="F6" s="53" t="s">
        <v>99</v>
      </c>
      <c r="G6" s="51" t="s">
        <v>100</v>
      </c>
      <c r="H6" s="26" t="s">
        <v>298</v>
      </c>
      <c r="I6" s="26" t="s">
        <v>299</v>
      </c>
      <c r="J6" s="26" t="s">
        <v>300</v>
      </c>
      <c r="K6" s="27" t="s">
        <v>301</v>
      </c>
      <c r="M6" s="52"/>
      <c r="N6" s="54" t="s">
        <v>97</v>
      </c>
      <c r="O6" s="54" t="s">
        <v>98</v>
      </c>
      <c r="P6" s="54" t="s">
        <v>57</v>
      </c>
      <c r="Q6" s="54" t="s">
        <v>99</v>
      </c>
      <c r="R6" s="53" t="s">
        <v>100</v>
      </c>
      <c r="S6" s="26" t="s">
        <v>298</v>
      </c>
      <c r="T6" s="26" t="s">
        <v>299</v>
      </c>
      <c r="U6" s="26" t="s">
        <v>300</v>
      </c>
      <c r="V6" s="27" t="s">
        <v>301</v>
      </c>
      <c r="X6" s="56"/>
      <c r="Y6" s="48" t="s">
        <v>2</v>
      </c>
      <c r="Z6" s="48" t="s">
        <v>397</v>
      </c>
      <c r="AA6" s="48" t="s">
        <v>408</v>
      </c>
    </row>
    <row r="7" spans="2:27" ht="34.15" x14ac:dyDescent="0.25">
      <c r="B7" s="3" t="s">
        <v>315</v>
      </c>
      <c r="C7" s="7">
        <v>0.21428571428571427</v>
      </c>
      <c r="D7" s="7">
        <v>0.5625</v>
      </c>
      <c r="E7" s="7">
        <v>5.3571428571428568E-2</v>
      </c>
      <c r="F7" s="8">
        <v>0.13392857142857142</v>
      </c>
      <c r="G7" s="9">
        <v>3.5714285714285712E-2</v>
      </c>
      <c r="H7" s="55">
        <v>0.7767857142857143</v>
      </c>
      <c r="I7" s="55">
        <v>5.3571428571428568E-2</v>
      </c>
      <c r="J7" s="55">
        <v>0.16964285714285715</v>
      </c>
      <c r="K7" s="55">
        <v>0.60714285714285721</v>
      </c>
      <c r="M7" s="3" t="s">
        <v>315</v>
      </c>
      <c r="N7" s="7">
        <v>0.31043956043956045</v>
      </c>
      <c r="O7" s="7">
        <v>0.53021978021978022</v>
      </c>
      <c r="P7" s="7">
        <v>5.0824175824175824E-2</v>
      </c>
      <c r="Q7" s="7">
        <v>7.5549450549450545E-2</v>
      </c>
      <c r="R7" s="8">
        <v>3.2967032967032968E-2</v>
      </c>
      <c r="S7" s="55">
        <v>0.84065934065934067</v>
      </c>
      <c r="T7" s="55">
        <v>5.0824175824175824E-2</v>
      </c>
      <c r="U7" s="55">
        <v>0.10851648351648352</v>
      </c>
      <c r="V7" s="55">
        <v>0.73214285714285721</v>
      </c>
      <c r="X7" s="38" t="s">
        <v>315</v>
      </c>
      <c r="Y7" s="58">
        <v>0.60714285714285721</v>
      </c>
      <c r="Z7" s="58">
        <v>0.73214285714285721</v>
      </c>
      <c r="AA7" s="77">
        <f>Y7-Z7</f>
        <v>-0.125</v>
      </c>
    </row>
    <row r="8" spans="2:27" ht="22.9" x14ac:dyDescent="0.25">
      <c r="B8" s="3" t="s">
        <v>316</v>
      </c>
      <c r="C8" s="7">
        <v>0.11904761904761904</v>
      </c>
      <c r="D8" s="7">
        <v>0.60416666666666663</v>
      </c>
      <c r="E8" s="7">
        <v>8.0357142857142863E-2</v>
      </c>
      <c r="F8" s="8">
        <v>0.14880952380952381</v>
      </c>
      <c r="G8" s="9">
        <v>4.7619047619047616E-2</v>
      </c>
      <c r="H8" s="55">
        <v>0.7232142857142857</v>
      </c>
      <c r="I8" s="55">
        <v>8.0357142857142863E-2</v>
      </c>
      <c r="J8" s="55">
        <v>0.19642857142857142</v>
      </c>
      <c r="K8" s="55">
        <v>0.5267857142857143</v>
      </c>
      <c r="M8" s="3" t="s">
        <v>316</v>
      </c>
      <c r="N8" s="7">
        <v>0.30357142857142855</v>
      </c>
      <c r="O8" s="7">
        <v>0.58653846153846156</v>
      </c>
      <c r="P8" s="7">
        <v>5.631868131868132E-2</v>
      </c>
      <c r="Q8" s="7">
        <v>4.5329670329670328E-2</v>
      </c>
      <c r="R8" s="8">
        <v>8.241758241758242E-3</v>
      </c>
      <c r="S8" s="55">
        <v>0.89010989010989006</v>
      </c>
      <c r="T8" s="55">
        <v>5.631868131868132E-2</v>
      </c>
      <c r="U8" s="55">
        <v>5.3571428571428568E-2</v>
      </c>
      <c r="V8" s="55">
        <v>0.83653846153846145</v>
      </c>
      <c r="X8" s="38" t="s">
        <v>316</v>
      </c>
      <c r="Y8" s="58">
        <v>0.5267857142857143</v>
      </c>
      <c r="Z8" s="58">
        <v>0.83653846153846145</v>
      </c>
      <c r="AA8" s="77">
        <f t="shared" ref="AA8:AA24" si="0">Y8-Z8</f>
        <v>-0.30975274725274715</v>
      </c>
    </row>
    <row r="9" spans="2:27" ht="22.9" x14ac:dyDescent="0.25">
      <c r="B9" s="3" t="s">
        <v>317</v>
      </c>
      <c r="C9" s="7">
        <v>3.5714285714285712E-2</v>
      </c>
      <c r="D9" s="7">
        <v>0.1875</v>
      </c>
      <c r="E9" s="7">
        <v>0.12202380952380952</v>
      </c>
      <c r="F9" s="8">
        <v>0.51190476190476186</v>
      </c>
      <c r="G9" s="9">
        <v>0.14285714285714285</v>
      </c>
      <c r="H9" s="55">
        <v>0.2232142857142857</v>
      </c>
      <c r="I9" s="55">
        <v>0.12202380952380952</v>
      </c>
      <c r="J9" s="55">
        <v>0.65476190476190466</v>
      </c>
      <c r="K9" s="55">
        <v>-0.43154761904761896</v>
      </c>
      <c r="M9" s="3" t="s">
        <v>317</v>
      </c>
      <c r="N9" s="7">
        <v>7.8296703296703296E-2</v>
      </c>
      <c r="O9" s="7">
        <v>0.22390109890109891</v>
      </c>
      <c r="P9" s="7">
        <v>0.11263736263736264</v>
      </c>
      <c r="Q9" s="7">
        <v>0.49725274725274726</v>
      </c>
      <c r="R9" s="8">
        <v>8.7912087912087919E-2</v>
      </c>
      <c r="S9" s="55">
        <v>0.30219780219780223</v>
      </c>
      <c r="T9" s="55">
        <v>0.11263736263736264</v>
      </c>
      <c r="U9" s="55">
        <v>0.5851648351648352</v>
      </c>
      <c r="V9" s="55">
        <v>-0.28296703296703296</v>
      </c>
      <c r="X9" s="38" t="s">
        <v>317</v>
      </c>
      <c r="Y9" s="58">
        <v>-0.43154761904761896</v>
      </c>
      <c r="Z9" s="58">
        <v>-0.28296703296703296</v>
      </c>
      <c r="AA9" s="77">
        <f t="shared" si="0"/>
        <v>-0.148580586080586</v>
      </c>
    </row>
    <row r="10" spans="2:27" ht="22.9" x14ac:dyDescent="0.25">
      <c r="B10" s="3" t="s">
        <v>318</v>
      </c>
      <c r="C10" s="7">
        <v>5.9523809523809521E-3</v>
      </c>
      <c r="D10" s="7">
        <v>1.7857142857142856E-2</v>
      </c>
      <c r="E10" s="7">
        <v>3.5714285714285712E-2</v>
      </c>
      <c r="F10" s="8">
        <v>0.42559523809523808</v>
      </c>
      <c r="G10" s="9">
        <v>0.51488095238095233</v>
      </c>
      <c r="H10" s="55">
        <v>2.3809523809523808E-2</v>
      </c>
      <c r="I10" s="55">
        <v>3.5714285714285712E-2</v>
      </c>
      <c r="J10" s="55">
        <v>0.94047619047619047</v>
      </c>
      <c r="K10" s="55">
        <v>-0.91666666666666663</v>
      </c>
      <c r="M10" s="3" t="s">
        <v>318</v>
      </c>
      <c r="N10" s="7">
        <v>3.8461538461538464E-2</v>
      </c>
      <c r="O10" s="7">
        <v>0.12225274725274725</v>
      </c>
      <c r="P10" s="7">
        <v>0.12637362637362637</v>
      </c>
      <c r="Q10" s="7">
        <v>0.47115384615384615</v>
      </c>
      <c r="R10" s="8">
        <v>0.24175824175824176</v>
      </c>
      <c r="S10" s="55">
        <v>0.1607142857142857</v>
      </c>
      <c r="T10" s="55">
        <v>0.12637362637362637</v>
      </c>
      <c r="U10" s="55">
        <v>0.71291208791208793</v>
      </c>
      <c r="V10" s="55">
        <v>-0.55219780219780223</v>
      </c>
      <c r="X10" s="38" t="s">
        <v>318</v>
      </c>
      <c r="Y10" s="58">
        <v>-0.91666666666666663</v>
      </c>
      <c r="Z10" s="58">
        <v>-0.55219780219780223</v>
      </c>
      <c r="AA10" s="77">
        <f t="shared" si="0"/>
        <v>-0.3644688644688644</v>
      </c>
    </row>
    <row r="11" spans="2:27" ht="13.9" x14ac:dyDescent="0.25">
      <c r="B11" s="3" t="s">
        <v>319</v>
      </c>
      <c r="C11" s="7">
        <v>2.976190476190476E-3</v>
      </c>
      <c r="D11" s="7">
        <v>3.5714285714285712E-2</v>
      </c>
      <c r="E11" s="7">
        <v>5.0595238095238096E-2</v>
      </c>
      <c r="F11" s="8">
        <v>0.44047619047619047</v>
      </c>
      <c r="G11" s="9">
        <v>0.47023809523809523</v>
      </c>
      <c r="H11" s="55">
        <v>3.8690476190476192E-2</v>
      </c>
      <c r="I11" s="55">
        <v>5.0595238095238096E-2</v>
      </c>
      <c r="J11" s="55">
        <v>0.9107142857142857</v>
      </c>
      <c r="K11" s="55">
        <v>-0.87202380952380953</v>
      </c>
      <c r="M11" s="3" t="s">
        <v>319</v>
      </c>
      <c r="N11" s="7">
        <v>2.7472527472527472E-2</v>
      </c>
      <c r="O11" s="7">
        <v>0.10714285714285714</v>
      </c>
      <c r="P11" s="7">
        <v>0.10027472527472528</v>
      </c>
      <c r="Q11" s="7">
        <v>0.58104395604395609</v>
      </c>
      <c r="R11" s="8">
        <v>0.18406593406593408</v>
      </c>
      <c r="S11" s="55">
        <v>0.13461538461538461</v>
      </c>
      <c r="T11" s="55">
        <v>0.10027472527472528</v>
      </c>
      <c r="U11" s="55">
        <v>0.76510989010989017</v>
      </c>
      <c r="V11" s="55">
        <v>-0.63049450549450559</v>
      </c>
      <c r="X11" s="38" t="s">
        <v>319</v>
      </c>
      <c r="Y11" s="58">
        <v>-0.87202380952380953</v>
      </c>
      <c r="Z11" s="58">
        <v>-0.63049450549450559</v>
      </c>
      <c r="AA11" s="77">
        <f t="shared" si="0"/>
        <v>-0.24152930402930395</v>
      </c>
    </row>
    <row r="12" spans="2:27" ht="22.9" x14ac:dyDescent="0.25">
      <c r="B12" s="3" t="s">
        <v>320</v>
      </c>
      <c r="C12" s="7">
        <v>0.37202380952380953</v>
      </c>
      <c r="D12" s="7">
        <v>0.48511904761904762</v>
      </c>
      <c r="E12" s="7">
        <v>7.1428571428571425E-2</v>
      </c>
      <c r="F12" s="8">
        <v>5.3571428571428568E-2</v>
      </c>
      <c r="G12" s="9">
        <v>1.7857142857142856E-2</v>
      </c>
      <c r="H12" s="55">
        <v>0.85714285714285721</v>
      </c>
      <c r="I12" s="55">
        <v>7.1428571428571425E-2</v>
      </c>
      <c r="J12" s="55">
        <v>7.1428571428571425E-2</v>
      </c>
      <c r="K12" s="55">
        <v>0.78571428571428581</v>
      </c>
      <c r="M12" s="3" t="s">
        <v>320</v>
      </c>
      <c r="N12" s="7">
        <v>0.32005494505494503</v>
      </c>
      <c r="O12" s="7">
        <v>0.52884615384615385</v>
      </c>
      <c r="P12" s="7">
        <v>7.0054945054945056E-2</v>
      </c>
      <c r="Q12" s="7">
        <v>6.8681318681318687E-2</v>
      </c>
      <c r="R12" s="8">
        <v>1.2362637362637362E-2</v>
      </c>
      <c r="S12" s="55">
        <v>0.84890109890109888</v>
      </c>
      <c r="T12" s="55">
        <v>7.0054945054945056E-2</v>
      </c>
      <c r="U12" s="55">
        <v>8.1043956043956047E-2</v>
      </c>
      <c r="V12" s="55">
        <v>0.76785714285714279</v>
      </c>
      <c r="X12" s="38" t="s">
        <v>320</v>
      </c>
      <c r="Y12" s="58">
        <v>0.78571428571428581</v>
      </c>
      <c r="Z12" s="58">
        <v>0.76785714285714279</v>
      </c>
      <c r="AA12" s="77">
        <f t="shared" si="0"/>
        <v>1.7857142857143016E-2</v>
      </c>
    </row>
    <row r="13" spans="2:27" ht="22.9" x14ac:dyDescent="0.25">
      <c r="B13" s="3" t="s">
        <v>321</v>
      </c>
      <c r="C13" s="7">
        <v>0.10119047619047619</v>
      </c>
      <c r="D13" s="7">
        <v>0.39880952380952384</v>
      </c>
      <c r="E13" s="7">
        <v>0.15476190476190477</v>
      </c>
      <c r="F13" s="8">
        <v>0.32738095238095238</v>
      </c>
      <c r="G13" s="9">
        <v>1.7857142857142856E-2</v>
      </c>
      <c r="H13" s="55">
        <v>0.5</v>
      </c>
      <c r="I13" s="55">
        <v>0.15476190476190477</v>
      </c>
      <c r="J13" s="55">
        <v>0.34523809523809523</v>
      </c>
      <c r="K13" s="55">
        <v>0.15476190476190477</v>
      </c>
      <c r="M13" s="3" t="s">
        <v>321</v>
      </c>
      <c r="N13" s="7">
        <v>0.12087912087912088</v>
      </c>
      <c r="O13" s="7">
        <v>0.36401098901098899</v>
      </c>
      <c r="P13" s="7">
        <v>0.15659340659340659</v>
      </c>
      <c r="Q13" s="7">
        <v>0.31730769230769229</v>
      </c>
      <c r="R13" s="8">
        <v>4.1208791208791208E-2</v>
      </c>
      <c r="S13" s="55">
        <v>0.48489010989010989</v>
      </c>
      <c r="T13" s="55">
        <v>0.15659340659340659</v>
      </c>
      <c r="U13" s="55">
        <v>0.35851648351648352</v>
      </c>
      <c r="V13" s="55">
        <v>0.12637362637362637</v>
      </c>
      <c r="X13" s="38" t="s">
        <v>321</v>
      </c>
      <c r="Y13" s="58">
        <v>0.15476190476190477</v>
      </c>
      <c r="Z13" s="58">
        <v>0.12637362637362637</v>
      </c>
      <c r="AA13" s="77">
        <f t="shared" si="0"/>
        <v>2.8388278388278398E-2</v>
      </c>
    </row>
    <row r="14" spans="2:27" ht="24" x14ac:dyDescent="0.25">
      <c r="B14" s="3" t="s">
        <v>322</v>
      </c>
      <c r="C14" s="7">
        <v>0.24702380952380953</v>
      </c>
      <c r="D14" s="7">
        <v>0.51488095238095233</v>
      </c>
      <c r="E14" s="7">
        <v>7.1428571428571425E-2</v>
      </c>
      <c r="F14" s="8">
        <v>0.15178571428571427</v>
      </c>
      <c r="G14" s="9">
        <v>1.488095238095238E-2</v>
      </c>
      <c r="H14" s="55">
        <v>0.76190476190476186</v>
      </c>
      <c r="I14" s="55">
        <v>7.1428571428571425E-2</v>
      </c>
      <c r="J14" s="55">
        <v>0.16666666666666666</v>
      </c>
      <c r="K14" s="55">
        <v>0.59523809523809523</v>
      </c>
      <c r="M14" s="3" t="s">
        <v>322</v>
      </c>
      <c r="N14" s="7">
        <v>0.32142857142857145</v>
      </c>
      <c r="O14" s="7">
        <v>0.52609890109890112</v>
      </c>
      <c r="P14" s="7">
        <v>5.9065934065934064E-2</v>
      </c>
      <c r="Q14" s="7">
        <v>7.8296703296703296E-2</v>
      </c>
      <c r="R14" s="8">
        <v>1.510989010989011E-2</v>
      </c>
      <c r="S14" s="55">
        <v>0.84752747252747263</v>
      </c>
      <c r="T14" s="55">
        <v>5.9065934065934064E-2</v>
      </c>
      <c r="U14" s="55">
        <v>9.3406593406593408E-2</v>
      </c>
      <c r="V14" s="55">
        <v>0.75412087912087922</v>
      </c>
      <c r="X14" s="38" t="s">
        <v>322</v>
      </c>
      <c r="Y14" s="58">
        <v>0.59523809523809523</v>
      </c>
      <c r="Z14" s="58">
        <v>0.75412087912087922</v>
      </c>
      <c r="AA14" s="77">
        <f t="shared" si="0"/>
        <v>-0.15888278388278398</v>
      </c>
    </row>
    <row r="15" spans="2:27" ht="34.15" x14ac:dyDescent="0.25">
      <c r="B15" s="3" t="s">
        <v>323</v>
      </c>
      <c r="C15" s="7">
        <v>3.273809523809524E-2</v>
      </c>
      <c r="D15" s="7">
        <v>0.21428571428571427</v>
      </c>
      <c r="E15" s="7">
        <v>0.14583333333333334</v>
      </c>
      <c r="F15" s="8">
        <v>0.4375</v>
      </c>
      <c r="G15" s="9">
        <v>0.16964285714285715</v>
      </c>
      <c r="H15" s="55">
        <v>0.24702380952380951</v>
      </c>
      <c r="I15" s="55">
        <v>0.14583333333333334</v>
      </c>
      <c r="J15" s="55">
        <v>0.60714285714285721</v>
      </c>
      <c r="K15" s="55">
        <v>-0.36011904761904767</v>
      </c>
      <c r="M15" s="3" t="s">
        <v>323</v>
      </c>
      <c r="N15" s="7">
        <v>7.5549450549450545E-2</v>
      </c>
      <c r="O15" s="7">
        <v>0.27747252747252749</v>
      </c>
      <c r="P15" s="7">
        <v>0.15384615384615385</v>
      </c>
      <c r="Q15" s="7">
        <v>0.42032967032967034</v>
      </c>
      <c r="R15" s="8">
        <v>7.2802197802197807E-2</v>
      </c>
      <c r="S15" s="55">
        <v>0.35302197802197804</v>
      </c>
      <c r="T15" s="55">
        <v>0.15384615384615385</v>
      </c>
      <c r="U15" s="55">
        <v>0.49313186813186816</v>
      </c>
      <c r="V15" s="55">
        <v>-0.14010989010989011</v>
      </c>
      <c r="X15" s="38" t="s">
        <v>323</v>
      </c>
      <c r="Y15" s="58">
        <v>-0.36011904761904767</v>
      </c>
      <c r="Z15" s="58">
        <v>-0.14010989010989011</v>
      </c>
      <c r="AA15" s="77">
        <f t="shared" si="0"/>
        <v>-0.22000915750915756</v>
      </c>
    </row>
    <row r="16" spans="2:27" ht="13.9" x14ac:dyDescent="0.25">
      <c r="B16" s="3" t="s">
        <v>324</v>
      </c>
      <c r="C16" s="7">
        <v>9.8214285714285712E-2</v>
      </c>
      <c r="D16" s="7">
        <v>0.48214285714285715</v>
      </c>
      <c r="E16" s="7">
        <v>0.23809523809523808</v>
      </c>
      <c r="F16" s="8">
        <v>0.16071428571428573</v>
      </c>
      <c r="G16" s="9">
        <v>2.0833333333333332E-2</v>
      </c>
      <c r="H16" s="55">
        <v>0.5803571428571429</v>
      </c>
      <c r="I16" s="55">
        <v>0.23809523809523808</v>
      </c>
      <c r="J16" s="55">
        <v>0.18154761904761907</v>
      </c>
      <c r="K16" s="55">
        <v>0.39880952380952384</v>
      </c>
      <c r="M16" s="3" t="s">
        <v>324</v>
      </c>
      <c r="N16" s="7">
        <v>0.19505494505494506</v>
      </c>
      <c r="O16" s="7">
        <v>0.5714285714285714</v>
      </c>
      <c r="P16" s="7">
        <v>0.15934065934065933</v>
      </c>
      <c r="Q16" s="7">
        <v>6.4560439560439567E-2</v>
      </c>
      <c r="R16" s="8">
        <v>9.6153846153846159E-3</v>
      </c>
      <c r="S16" s="55">
        <v>0.76648351648351642</v>
      </c>
      <c r="T16" s="55">
        <v>0.15934065934065933</v>
      </c>
      <c r="U16" s="55">
        <v>7.417582417582419E-2</v>
      </c>
      <c r="V16" s="55">
        <v>0.69230769230769229</v>
      </c>
      <c r="X16" s="38" t="s">
        <v>324</v>
      </c>
      <c r="Y16" s="58">
        <v>0.39880952380952384</v>
      </c>
      <c r="Z16" s="58">
        <v>0.69230769230769229</v>
      </c>
      <c r="AA16" s="77">
        <f t="shared" si="0"/>
        <v>-0.29349816849816845</v>
      </c>
    </row>
    <row r="17" spans="2:27" ht="24" x14ac:dyDescent="0.25">
      <c r="B17" s="3" t="s">
        <v>325</v>
      </c>
      <c r="C17" s="7">
        <v>0.11607142857142858</v>
      </c>
      <c r="D17" s="7">
        <v>0.65476190476190477</v>
      </c>
      <c r="E17" s="7">
        <v>0.10714285714285714</v>
      </c>
      <c r="F17" s="8">
        <v>9.8214285714285712E-2</v>
      </c>
      <c r="G17" s="9">
        <v>2.3809523809523808E-2</v>
      </c>
      <c r="H17" s="55">
        <v>0.77083333333333337</v>
      </c>
      <c r="I17" s="55">
        <v>0.10714285714285714</v>
      </c>
      <c r="J17" s="55">
        <v>0.12202380952380952</v>
      </c>
      <c r="K17" s="55">
        <v>0.64880952380952384</v>
      </c>
      <c r="M17" s="3" t="s">
        <v>325</v>
      </c>
      <c r="N17" s="7">
        <v>0.16483516483516483</v>
      </c>
      <c r="O17" s="7">
        <v>0.62225274725274726</v>
      </c>
      <c r="P17" s="7">
        <v>8.5164835164835168E-2</v>
      </c>
      <c r="Q17" s="7">
        <v>0.10989010989010989</v>
      </c>
      <c r="R17" s="8">
        <v>1.7857142857142856E-2</v>
      </c>
      <c r="S17" s="55">
        <v>0.78708791208791207</v>
      </c>
      <c r="T17" s="55">
        <v>8.5164835164835168E-2</v>
      </c>
      <c r="U17" s="55">
        <v>0.12774725274725274</v>
      </c>
      <c r="V17" s="55">
        <v>0.65934065934065933</v>
      </c>
      <c r="X17" s="38" t="s">
        <v>325</v>
      </c>
      <c r="Y17" s="58">
        <v>0.64880952380952384</v>
      </c>
      <c r="Z17" s="58">
        <v>0.65934065934065933</v>
      </c>
      <c r="AA17" s="77">
        <f t="shared" si="0"/>
        <v>-1.0531135531135494E-2</v>
      </c>
    </row>
    <row r="18" spans="2:27" ht="22.9" x14ac:dyDescent="0.25">
      <c r="B18" s="3" t="s">
        <v>326</v>
      </c>
      <c r="C18" s="7">
        <v>0.31845238095238093</v>
      </c>
      <c r="D18" s="7">
        <v>0.46726190476190477</v>
      </c>
      <c r="E18" s="7">
        <v>0.16666666666666666</v>
      </c>
      <c r="F18" s="8">
        <v>3.273809523809524E-2</v>
      </c>
      <c r="G18" s="9">
        <v>1.488095238095238E-2</v>
      </c>
      <c r="H18" s="55">
        <v>0.7857142857142857</v>
      </c>
      <c r="I18" s="55">
        <v>0.16666666666666666</v>
      </c>
      <c r="J18" s="55">
        <v>4.7619047619047616E-2</v>
      </c>
      <c r="K18" s="55">
        <v>0.73809523809523814</v>
      </c>
      <c r="M18" s="3" t="s">
        <v>326</v>
      </c>
      <c r="N18" s="7">
        <v>0.23351648351648352</v>
      </c>
      <c r="O18" s="7">
        <v>0.52609890109890112</v>
      </c>
      <c r="P18" s="7">
        <v>0.16895604395604397</v>
      </c>
      <c r="Q18" s="7">
        <v>4.6703296703296704E-2</v>
      </c>
      <c r="R18" s="8">
        <v>2.4725274725274724E-2</v>
      </c>
      <c r="S18" s="55">
        <v>0.75961538461538458</v>
      </c>
      <c r="T18" s="55">
        <v>0.16895604395604397</v>
      </c>
      <c r="U18" s="55">
        <v>7.1428571428571425E-2</v>
      </c>
      <c r="V18" s="55">
        <v>0.68818681318681318</v>
      </c>
      <c r="X18" s="38" t="s">
        <v>326</v>
      </c>
      <c r="Y18" s="58">
        <v>0.73809523809523814</v>
      </c>
      <c r="Z18" s="58">
        <v>0.68818681318681318</v>
      </c>
      <c r="AA18" s="77">
        <f t="shared" si="0"/>
        <v>4.9908424908424953E-2</v>
      </c>
    </row>
    <row r="19" spans="2:27" ht="22.9" x14ac:dyDescent="0.25">
      <c r="B19" s="3" t="s">
        <v>327</v>
      </c>
      <c r="C19" s="7">
        <v>0.17559523809523808</v>
      </c>
      <c r="D19" s="7">
        <v>0.49702380952380953</v>
      </c>
      <c r="E19" s="7">
        <v>0.19642857142857142</v>
      </c>
      <c r="F19" s="8">
        <v>0.10119047619047619</v>
      </c>
      <c r="G19" s="9">
        <v>2.976190476190476E-2</v>
      </c>
      <c r="H19" s="55">
        <v>0.67261904761904767</v>
      </c>
      <c r="I19" s="55">
        <v>0.19642857142857142</v>
      </c>
      <c r="J19" s="55">
        <v>0.13095238095238096</v>
      </c>
      <c r="K19" s="55">
        <v>0.54166666666666674</v>
      </c>
      <c r="M19" s="3" t="s">
        <v>327</v>
      </c>
      <c r="N19" s="7">
        <v>0.2087912087912088</v>
      </c>
      <c r="O19" s="7">
        <v>0.51648351648351654</v>
      </c>
      <c r="P19" s="7">
        <v>0.14423076923076922</v>
      </c>
      <c r="Q19" s="7">
        <v>0.10027472527472528</v>
      </c>
      <c r="R19" s="8">
        <v>3.021978021978022E-2</v>
      </c>
      <c r="S19" s="55">
        <v>0.72527472527472536</v>
      </c>
      <c r="T19" s="55">
        <v>0.14423076923076922</v>
      </c>
      <c r="U19" s="55">
        <v>0.1304945054945055</v>
      </c>
      <c r="V19" s="55">
        <v>0.59478021978021989</v>
      </c>
      <c r="X19" s="38" t="s">
        <v>327</v>
      </c>
      <c r="Y19" s="58">
        <v>0.54166666666666674</v>
      </c>
      <c r="Z19" s="58">
        <v>0.59478021978021989</v>
      </c>
      <c r="AA19" s="77">
        <f t="shared" si="0"/>
        <v>-5.3113553113553147E-2</v>
      </c>
    </row>
    <row r="20" spans="2:27" ht="34.15" x14ac:dyDescent="0.25">
      <c r="B20" s="3" t="s">
        <v>328</v>
      </c>
      <c r="C20" s="7">
        <v>0.5267857142857143</v>
      </c>
      <c r="D20" s="7">
        <v>0.44345238095238093</v>
      </c>
      <c r="E20" s="7">
        <v>1.1904761904761904E-2</v>
      </c>
      <c r="F20" s="8">
        <v>8.9285714285714281E-3</v>
      </c>
      <c r="G20" s="9">
        <v>8.9285714285714281E-3</v>
      </c>
      <c r="H20" s="55">
        <v>0.97023809523809523</v>
      </c>
      <c r="I20" s="55">
        <v>1.1904761904761904E-2</v>
      </c>
      <c r="J20" s="55">
        <v>1.7857142857142856E-2</v>
      </c>
      <c r="K20" s="55">
        <v>0.95238095238095233</v>
      </c>
      <c r="M20" s="3" t="s">
        <v>328</v>
      </c>
      <c r="N20" s="7">
        <v>0.4574175824175824</v>
      </c>
      <c r="O20" s="7">
        <v>0.47252747252747251</v>
      </c>
      <c r="P20" s="7">
        <v>4.807692307692308E-2</v>
      </c>
      <c r="Q20" s="7">
        <v>1.3736263736263736E-2</v>
      </c>
      <c r="R20" s="8">
        <v>8.241758241758242E-3</v>
      </c>
      <c r="S20" s="55">
        <v>0.92994505494505497</v>
      </c>
      <c r="T20" s="55">
        <v>4.807692307692308E-2</v>
      </c>
      <c r="U20" s="55">
        <v>2.1978021978021976E-2</v>
      </c>
      <c r="V20" s="55">
        <v>0.90796703296703296</v>
      </c>
      <c r="X20" s="38" t="s">
        <v>328</v>
      </c>
      <c r="Y20" s="58">
        <v>0.95238095238095233</v>
      </c>
      <c r="Z20" s="58">
        <v>0.90796703296703296</v>
      </c>
      <c r="AA20" s="77">
        <f t="shared" si="0"/>
        <v>4.4413919413919367E-2</v>
      </c>
    </row>
    <row r="21" spans="2:27" ht="34.15" x14ac:dyDescent="0.25">
      <c r="B21" s="3" t="s">
        <v>329</v>
      </c>
      <c r="C21" s="7">
        <v>3.8690476190476192E-2</v>
      </c>
      <c r="D21" s="7">
        <v>0.13392857142857142</v>
      </c>
      <c r="E21" s="7">
        <v>8.9285714285714288E-2</v>
      </c>
      <c r="F21" s="8">
        <v>0.47916666666666669</v>
      </c>
      <c r="G21" s="9">
        <v>0.25892857142857145</v>
      </c>
      <c r="H21" s="55">
        <v>0.17261904761904762</v>
      </c>
      <c r="I21" s="55">
        <v>8.9285714285714288E-2</v>
      </c>
      <c r="J21" s="55">
        <v>0.73809523809523814</v>
      </c>
      <c r="K21" s="55">
        <v>-0.56547619047619047</v>
      </c>
      <c r="M21" s="3" t="s">
        <v>329</v>
      </c>
      <c r="N21" s="7">
        <v>0.17032967032967034</v>
      </c>
      <c r="O21" s="7">
        <v>0.33104395604395603</v>
      </c>
      <c r="P21" s="7">
        <v>0.11126373626373626</v>
      </c>
      <c r="Q21" s="7">
        <v>0.32417582417582419</v>
      </c>
      <c r="R21" s="8">
        <v>6.3186813186813184E-2</v>
      </c>
      <c r="S21" s="55">
        <v>0.50137362637362637</v>
      </c>
      <c r="T21" s="55">
        <v>0.11126373626373626</v>
      </c>
      <c r="U21" s="55">
        <v>0.38736263736263737</v>
      </c>
      <c r="V21" s="55">
        <v>0.11401098901098899</v>
      </c>
      <c r="X21" s="38" t="s">
        <v>329</v>
      </c>
      <c r="Y21" s="58">
        <v>-0.56547619047619047</v>
      </c>
      <c r="Z21" s="58">
        <v>0.11401098901098899</v>
      </c>
      <c r="AA21" s="77">
        <f t="shared" si="0"/>
        <v>-0.67948717948717952</v>
      </c>
    </row>
    <row r="22" spans="2:27" ht="22.9" x14ac:dyDescent="0.25">
      <c r="B22" s="3" t="s">
        <v>330</v>
      </c>
      <c r="C22" s="7">
        <v>0.14880952380952381</v>
      </c>
      <c r="D22" s="7">
        <v>0.62202380952380953</v>
      </c>
      <c r="E22" s="7">
        <v>0.13392857142857142</v>
      </c>
      <c r="F22" s="8">
        <v>8.3333333333333329E-2</v>
      </c>
      <c r="G22" s="9">
        <v>1.1904761904761904E-2</v>
      </c>
      <c r="H22" s="55">
        <v>0.77083333333333337</v>
      </c>
      <c r="I22" s="55">
        <v>0.13392857142857142</v>
      </c>
      <c r="J22" s="55">
        <v>9.5238095238095233E-2</v>
      </c>
      <c r="K22" s="55">
        <v>0.67559523809523814</v>
      </c>
      <c r="M22" s="3" t="s">
        <v>330</v>
      </c>
      <c r="N22" s="7">
        <v>0.14148351648351648</v>
      </c>
      <c r="O22" s="7">
        <v>0.6071428571428571</v>
      </c>
      <c r="P22" s="7">
        <v>9.3406593406593408E-2</v>
      </c>
      <c r="Q22" s="7">
        <v>0.13324175824175824</v>
      </c>
      <c r="R22" s="8">
        <v>2.4725274725274724E-2</v>
      </c>
      <c r="S22" s="55">
        <v>0.74862637362637363</v>
      </c>
      <c r="T22" s="55">
        <v>9.3406593406593408E-2</v>
      </c>
      <c r="U22" s="55">
        <v>0.15796703296703296</v>
      </c>
      <c r="V22" s="55">
        <v>0.59065934065934067</v>
      </c>
      <c r="X22" s="38" t="s">
        <v>330</v>
      </c>
      <c r="Y22" s="58">
        <v>0.67559523809523814</v>
      </c>
      <c r="Z22" s="58">
        <v>0.59065934065934067</v>
      </c>
      <c r="AA22" s="77">
        <f t="shared" si="0"/>
        <v>8.4935897435897467E-2</v>
      </c>
    </row>
    <row r="23" spans="2:27" ht="22.9" x14ac:dyDescent="0.25">
      <c r="B23" s="25" t="s">
        <v>331</v>
      </c>
      <c r="C23" s="10">
        <v>0.13392857142857142</v>
      </c>
      <c r="D23" s="10">
        <v>0.52083333333333337</v>
      </c>
      <c r="E23" s="10">
        <v>0.15476190476190477</v>
      </c>
      <c r="F23" s="11">
        <v>0.16666666666666666</v>
      </c>
      <c r="G23" s="12">
        <v>2.3809523809523808E-2</v>
      </c>
      <c r="H23" s="55">
        <v>0.65476190476190477</v>
      </c>
      <c r="I23" s="55">
        <v>0.15476190476190477</v>
      </c>
      <c r="J23" s="55">
        <v>0.19047619047619047</v>
      </c>
      <c r="K23" s="55">
        <v>0.4642857142857143</v>
      </c>
      <c r="M23" s="25" t="s">
        <v>331</v>
      </c>
      <c r="N23" s="10">
        <v>0.39148351648351648</v>
      </c>
      <c r="O23" s="10">
        <v>0.48214285714285715</v>
      </c>
      <c r="P23" s="10">
        <v>7.4175824175824176E-2</v>
      </c>
      <c r="Q23" s="10">
        <v>4.807692307692308E-2</v>
      </c>
      <c r="R23" s="11">
        <v>4.120879120879121E-3</v>
      </c>
      <c r="S23" s="55">
        <v>0.87362637362637363</v>
      </c>
      <c r="T23" s="55">
        <v>7.4175824175824176E-2</v>
      </c>
      <c r="U23" s="55">
        <v>5.21978021978022E-2</v>
      </c>
      <c r="V23" s="55">
        <v>0.8214285714285714</v>
      </c>
      <c r="X23" s="38" t="s">
        <v>331</v>
      </c>
      <c r="Y23" s="58">
        <v>0.4642857142857143</v>
      </c>
      <c r="Z23" s="58">
        <v>0.8214285714285714</v>
      </c>
      <c r="AA23" s="77">
        <f t="shared" si="0"/>
        <v>-0.3571428571428571</v>
      </c>
    </row>
    <row r="24" spans="2:27" ht="22.9" x14ac:dyDescent="0.25">
      <c r="B24" s="6" t="s">
        <v>332</v>
      </c>
      <c r="C24" s="13">
        <v>0.23809523809523808</v>
      </c>
      <c r="D24" s="13">
        <v>0.55654761904761907</v>
      </c>
      <c r="E24" s="13">
        <v>0.1130952380952381</v>
      </c>
      <c r="F24" s="14">
        <v>8.6309523809523808E-2</v>
      </c>
      <c r="G24" s="15">
        <v>5.9523809523809521E-3</v>
      </c>
      <c r="H24" s="55">
        <v>0.79464285714285721</v>
      </c>
      <c r="I24" s="55">
        <v>0.1130952380952381</v>
      </c>
      <c r="J24" s="55">
        <v>9.2261904761904767E-2</v>
      </c>
      <c r="K24" s="55">
        <v>0.70238095238095244</v>
      </c>
      <c r="M24" s="6" t="s">
        <v>332</v>
      </c>
      <c r="N24" s="13">
        <v>0.30494505494505497</v>
      </c>
      <c r="O24" s="13">
        <v>0.52472527472527475</v>
      </c>
      <c r="P24" s="13">
        <v>9.7527472527472528E-2</v>
      </c>
      <c r="Q24" s="13">
        <v>6.5934065934065936E-2</v>
      </c>
      <c r="R24" s="14">
        <v>6.868131868131868E-3</v>
      </c>
      <c r="S24" s="55">
        <v>0.82967032967032972</v>
      </c>
      <c r="T24" s="55">
        <v>9.7527472527472528E-2</v>
      </c>
      <c r="U24" s="55">
        <v>7.2802197802197807E-2</v>
      </c>
      <c r="V24" s="55">
        <v>0.75686813186813195</v>
      </c>
      <c r="X24" s="38" t="s">
        <v>332</v>
      </c>
      <c r="Y24" s="58">
        <v>0.70238095238095244</v>
      </c>
      <c r="Z24" s="58">
        <v>0.75686813186813195</v>
      </c>
      <c r="AA24" s="77">
        <f t="shared" si="0"/>
        <v>-5.4487179487179516E-2</v>
      </c>
    </row>
    <row r="27" spans="2:27" x14ac:dyDescent="0.25">
      <c r="B27" s="18" t="s">
        <v>362</v>
      </c>
      <c r="M27" t="s">
        <v>389</v>
      </c>
    </row>
    <row r="29" spans="2:27" ht="24" x14ac:dyDescent="0.25">
      <c r="B29" s="52"/>
      <c r="C29" s="54" t="s">
        <v>97</v>
      </c>
      <c r="D29" s="54" t="s">
        <v>98</v>
      </c>
      <c r="E29" s="54" t="s">
        <v>57</v>
      </c>
      <c r="F29" s="53" t="s">
        <v>99</v>
      </c>
      <c r="G29" s="51" t="s">
        <v>100</v>
      </c>
      <c r="H29" s="26" t="s">
        <v>298</v>
      </c>
      <c r="I29" s="26" t="s">
        <v>299</v>
      </c>
      <c r="J29" s="26" t="s">
        <v>300</v>
      </c>
      <c r="K29" s="27" t="s">
        <v>301</v>
      </c>
      <c r="M29" s="52"/>
      <c r="N29" s="54" t="s">
        <v>97</v>
      </c>
      <c r="O29" s="54" t="s">
        <v>98</v>
      </c>
      <c r="P29" s="54" t="s">
        <v>57</v>
      </c>
      <c r="Q29" s="54" t="s">
        <v>99</v>
      </c>
      <c r="R29" s="53" t="s">
        <v>100</v>
      </c>
      <c r="S29" s="26" t="s">
        <v>298</v>
      </c>
      <c r="T29" s="26" t="s">
        <v>299</v>
      </c>
      <c r="U29" s="26" t="s">
        <v>300</v>
      </c>
      <c r="V29" s="27" t="s">
        <v>301</v>
      </c>
      <c r="X29" s="56"/>
      <c r="Y29" s="48" t="s">
        <v>3</v>
      </c>
      <c r="Z29" s="48" t="s">
        <v>399</v>
      </c>
      <c r="AA29" s="48" t="s">
        <v>408</v>
      </c>
    </row>
    <row r="30" spans="2:27" ht="36" x14ac:dyDescent="0.25">
      <c r="B30" s="3" t="s">
        <v>315</v>
      </c>
      <c r="C30" s="7">
        <v>0.21978021978021978</v>
      </c>
      <c r="D30" s="7">
        <v>0.57692307692307687</v>
      </c>
      <c r="E30" s="7">
        <v>6.5934065934065936E-2</v>
      </c>
      <c r="F30" s="8">
        <v>0.1043956043956044</v>
      </c>
      <c r="G30" s="9">
        <v>3.2967032967032968E-2</v>
      </c>
      <c r="H30" s="55">
        <v>0.79670329670329665</v>
      </c>
      <c r="I30" s="55">
        <v>6.5934065934065936E-2</v>
      </c>
      <c r="J30" s="55">
        <v>0.13736263736263737</v>
      </c>
      <c r="K30" s="55">
        <v>0.65934065934065922</v>
      </c>
      <c r="M30" s="3" t="s">
        <v>315</v>
      </c>
      <c r="N30" s="7">
        <v>0.29251700680272108</v>
      </c>
      <c r="O30" s="7">
        <v>0.53287981859410427</v>
      </c>
      <c r="P30" s="7">
        <v>4.8752834467120185E-2</v>
      </c>
      <c r="Q30" s="7">
        <v>9.1836734693877556E-2</v>
      </c>
      <c r="R30" s="8">
        <v>3.4013605442176874E-2</v>
      </c>
      <c r="S30" s="55">
        <v>0.82539682539682535</v>
      </c>
      <c r="T30" s="55">
        <v>4.8752834467120185E-2</v>
      </c>
      <c r="U30" s="55">
        <v>0.12585034013605442</v>
      </c>
      <c r="V30" s="55">
        <v>0.6995464852607709</v>
      </c>
      <c r="X30" s="38" t="s">
        <v>315</v>
      </c>
      <c r="Y30" s="58">
        <v>0.65934065934065922</v>
      </c>
      <c r="Z30" s="58">
        <v>0.6995464852607709</v>
      </c>
      <c r="AA30" s="77">
        <f>Y30-Z30</f>
        <v>-4.0205825920111682E-2</v>
      </c>
    </row>
    <row r="31" spans="2:27" ht="24" x14ac:dyDescent="0.25">
      <c r="B31" s="3" t="s">
        <v>316</v>
      </c>
      <c r="C31" s="7">
        <v>0.12087912087912088</v>
      </c>
      <c r="D31" s="7">
        <v>0.69780219780219777</v>
      </c>
      <c r="E31" s="7">
        <v>9.8901098901098897E-2</v>
      </c>
      <c r="F31" s="8">
        <v>5.4945054945054944E-2</v>
      </c>
      <c r="G31" s="9">
        <v>2.7472527472527472E-2</v>
      </c>
      <c r="H31" s="55">
        <v>0.81868131868131866</v>
      </c>
      <c r="I31" s="55">
        <v>9.8901098901098897E-2</v>
      </c>
      <c r="J31" s="55">
        <v>8.2417582417582416E-2</v>
      </c>
      <c r="K31" s="55">
        <v>0.7362637362637362</v>
      </c>
      <c r="M31" s="3" t="s">
        <v>316</v>
      </c>
      <c r="N31" s="7">
        <v>0.27097505668934241</v>
      </c>
      <c r="O31" s="7">
        <v>0.57029478458049887</v>
      </c>
      <c r="P31" s="7">
        <v>5.6689342403628121E-2</v>
      </c>
      <c r="Q31" s="7">
        <v>8.2766439909297052E-2</v>
      </c>
      <c r="R31" s="8">
        <v>1.927437641723356E-2</v>
      </c>
      <c r="S31" s="55">
        <v>0.84126984126984128</v>
      </c>
      <c r="T31" s="55">
        <v>5.6689342403628121E-2</v>
      </c>
      <c r="U31" s="55">
        <v>0.10204081632653061</v>
      </c>
      <c r="V31" s="55">
        <v>0.73922902494331066</v>
      </c>
      <c r="X31" s="38" t="s">
        <v>316</v>
      </c>
      <c r="Y31" s="58">
        <v>0.7362637362637362</v>
      </c>
      <c r="Z31" s="58">
        <v>0.73922902494331066</v>
      </c>
      <c r="AA31" s="77">
        <f t="shared" ref="AA31:AA47" si="1">Y31-Z31</f>
        <v>-2.9652886795744626E-3</v>
      </c>
    </row>
    <row r="32" spans="2:27" ht="24" x14ac:dyDescent="0.25">
      <c r="B32" s="3" t="s">
        <v>317</v>
      </c>
      <c r="C32" s="7">
        <v>6.043956043956044E-2</v>
      </c>
      <c r="D32" s="7">
        <v>0.25274725274725274</v>
      </c>
      <c r="E32" s="7">
        <v>0.13736263736263737</v>
      </c>
      <c r="F32" s="8">
        <v>0.48901098901098899</v>
      </c>
      <c r="G32" s="9">
        <v>6.043956043956044E-2</v>
      </c>
      <c r="H32" s="55">
        <v>0.31318681318681318</v>
      </c>
      <c r="I32" s="55">
        <v>0.13736263736263737</v>
      </c>
      <c r="J32" s="55">
        <v>0.54945054945054939</v>
      </c>
      <c r="K32" s="55">
        <v>-0.2362637362637362</v>
      </c>
      <c r="M32" s="3" t="s">
        <v>317</v>
      </c>
      <c r="N32" s="7">
        <v>6.5759637188208611E-2</v>
      </c>
      <c r="O32" s="7">
        <v>0.20408163265306123</v>
      </c>
      <c r="P32" s="7">
        <v>0.1111111111111111</v>
      </c>
      <c r="Q32" s="7">
        <v>0.50453514739229022</v>
      </c>
      <c r="R32" s="8">
        <v>0.1145124716553288</v>
      </c>
      <c r="S32" s="55">
        <v>0.26984126984126983</v>
      </c>
      <c r="T32" s="55">
        <v>0.1111111111111111</v>
      </c>
      <c r="U32" s="55">
        <v>0.61904761904761907</v>
      </c>
      <c r="V32" s="55">
        <v>-0.34920634920634924</v>
      </c>
      <c r="X32" s="38" t="s">
        <v>317</v>
      </c>
      <c r="Y32" s="58">
        <v>-0.2362637362637362</v>
      </c>
      <c r="Z32" s="58">
        <v>-0.34920634920634924</v>
      </c>
      <c r="AA32" s="77">
        <f t="shared" si="1"/>
        <v>0.11294261294261304</v>
      </c>
    </row>
    <row r="33" spans="2:27" ht="24" x14ac:dyDescent="0.25">
      <c r="B33" s="3" t="s">
        <v>318</v>
      </c>
      <c r="C33" s="7">
        <v>5.4945054945054949E-3</v>
      </c>
      <c r="D33" s="7">
        <v>8.2417582417582416E-2</v>
      </c>
      <c r="E33" s="7">
        <v>0.14285714285714285</v>
      </c>
      <c r="F33" s="8">
        <v>0.51098901098901095</v>
      </c>
      <c r="G33" s="9">
        <v>0.25824175824175827</v>
      </c>
      <c r="H33" s="55">
        <v>8.7912087912087905E-2</v>
      </c>
      <c r="I33" s="55">
        <v>0.14285714285714285</v>
      </c>
      <c r="J33" s="55">
        <v>0.76923076923076916</v>
      </c>
      <c r="K33" s="55">
        <v>-0.68131868131868123</v>
      </c>
      <c r="M33" s="3" t="s">
        <v>318</v>
      </c>
      <c r="N33" s="7">
        <v>3.2879818594104306E-2</v>
      </c>
      <c r="O33" s="7">
        <v>9.0702947845804988E-2</v>
      </c>
      <c r="P33" s="7">
        <v>8.8435374149659865E-2</v>
      </c>
      <c r="Q33" s="7">
        <v>0.445578231292517</v>
      </c>
      <c r="R33" s="8">
        <v>0.34240362811791381</v>
      </c>
      <c r="S33" s="55">
        <v>0.12358276643990929</v>
      </c>
      <c r="T33" s="55">
        <v>8.8435374149659865E-2</v>
      </c>
      <c r="U33" s="55">
        <v>0.78798185941043086</v>
      </c>
      <c r="V33" s="55">
        <v>-0.66439909297052158</v>
      </c>
      <c r="X33" s="38" t="s">
        <v>318</v>
      </c>
      <c r="Y33" s="58">
        <v>-0.68131868131868123</v>
      </c>
      <c r="Z33" s="58">
        <v>-0.66439909297052158</v>
      </c>
      <c r="AA33" s="77">
        <f t="shared" si="1"/>
        <v>-1.6919588348159653E-2</v>
      </c>
    </row>
    <row r="34" spans="2:27" x14ac:dyDescent="0.25">
      <c r="B34" s="3" t="s">
        <v>319</v>
      </c>
      <c r="C34" s="7">
        <v>5.4945054945054949E-3</v>
      </c>
      <c r="D34" s="7">
        <v>8.2417582417582416E-2</v>
      </c>
      <c r="E34" s="7">
        <v>0.13736263736263737</v>
      </c>
      <c r="F34" s="8">
        <v>0.61538461538461542</v>
      </c>
      <c r="G34" s="9">
        <v>0.15934065934065933</v>
      </c>
      <c r="H34" s="55">
        <v>8.7912087912087905E-2</v>
      </c>
      <c r="I34" s="55">
        <v>0.13736263736263737</v>
      </c>
      <c r="J34" s="55">
        <v>0.77472527472527475</v>
      </c>
      <c r="K34" s="55">
        <v>-0.68681318681318682</v>
      </c>
      <c r="M34" s="3" t="s">
        <v>319</v>
      </c>
      <c r="N34" s="7">
        <v>2.2675736961451247E-2</v>
      </c>
      <c r="O34" s="7">
        <v>8.5034013605442174E-2</v>
      </c>
      <c r="P34" s="7">
        <v>7.3696145124716547E-2</v>
      </c>
      <c r="Q34" s="7">
        <v>0.52040816326530615</v>
      </c>
      <c r="R34" s="8">
        <v>0.29818594104308388</v>
      </c>
      <c r="S34" s="55">
        <v>0.10770975056689341</v>
      </c>
      <c r="T34" s="55">
        <v>7.3696145124716547E-2</v>
      </c>
      <c r="U34" s="55">
        <v>0.81859410430838997</v>
      </c>
      <c r="V34" s="55">
        <v>-0.71088435374149661</v>
      </c>
      <c r="X34" s="38" t="s">
        <v>319</v>
      </c>
      <c r="Y34" s="58">
        <v>-0.68681318681318682</v>
      </c>
      <c r="Z34" s="58">
        <v>-0.71088435374149661</v>
      </c>
      <c r="AA34" s="77">
        <f t="shared" si="1"/>
        <v>2.4071166928309795E-2</v>
      </c>
    </row>
    <row r="35" spans="2:27" ht="24" x14ac:dyDescent="0.25">
      <c r="B35" s="3" t="s">
        <v>320</v>
      </c>
      <c r="C35" s="7">
        <v>0.23076923076923078</v>
      </c>
      <c r="D35" s="7">
        <v>0.57692307692307687</v>
      </c>
      <c r="E35" s="7">
        <v>0.12637362637362637</v>
      </c>
      <c r="F35" s="8">
        <v>6.043956043956044E-2</v>
      </c>
      <c r="G35" s="9">
        <v>5.4945054945054949E-3</v>
      </c>
      <c r="H35" s="55">
        <v>0.80769230769230771</v>
      </c>
      <c r="I35" s="55">
        <v>0.12637362637362637</v>
      </c>
      <c r="J35" s="55">
        <v>6.5934065934065936E-2</v>
      </c>
      <c r="K35" s="55">
        <v>0.74175824175824179</v>
      </c>
      <c r="M35" s="3" t="s">
        <v>320</v>
      </c>
      <c r="N35" s="7">
        <v>0.35827664399092973</v>
      </c>
      <c r="O35" s="7">
        <v>0.50226757369614516</v>
      </c>
      <c r="P35" s="7">
        <v>5.8956916099773243E-2</v>
      </c>
      <c r="Q35" s="7">
        <v>6.4625850340136057E-2</v>
      </c>
      <c r="R35" s="8">
        <v>1.5873015873015872E-2</v>
      </c>
      <c r="S35" s="55">
        <v>0.8605442176870749</v>
      </c>
      <c r="T35" s="55">
        <v>5.8956916099773243E-2</v>
      </c>
      <c r="U35" s="55">
        <v>8.0498866213151929E-2</v>
      </c>
      <c r="V35" s="55">
        <v>0.78004535147392295</v>
      </c>
      <c r="X35" s="38" t="s">
        <v>320</v>
      </c>
      <c r="Y35" s="58">
        <v>0.74175824175824179</v>
      </c>
      <c r="Z35" s="58">
        <v>0.78004535147392295</v>
      </c>
      <c r="AA35" s="77">
        <f t="shared" si="1"/>
        <v>-3.8287109715681167E-2</v>
      </c>
    </row>
    <row r="36" spans="2:27" ht="24" x14ac:dyDescent="0.25">
      <c r="B36" s="3" t="s">
        <v>321</v>
      </c>
      <c r="C36" s="7">
        <v>0.1043956043956044</v>
      </c>
      <c r="D36" s="7">
        <v>0.39560439560439559</v>
      </c>
      <c r="E36" s="7">
        <v>0.22527472527472528</v>
      </c>
      <c r="F36" s="8">
        <v>0.25274725274725274</v>
      </c>
      <c r="G36" s="9">
        <v>2.197802197802198E-2</v>
      </c>
      <c r="H36" s="55">
        <v>0.5</v>
      </c>
      <c r="I36" s="55">
        <v>0.22527472527472528</v>
      </c>
      <c r="J36" s="55">
        <v>0.27472527472527469</v>
      </c>
      <c r="K36" s="55">
        <v>0.22527472527472531</v>
      </c>
      <c r="M36" s="3" t="s">
        <v>321</v>
      </c>
      <c r="N36" s="7">
        <v>0.11678004535147392</v>
      </c>
      <c r="O36" s="7">
        <v>0.37074829931972791</v>
      </c>
      <c r="P36" s="7">
        <v>0.14172335600907029</v>
      </c>
      <c r="Q36" s="7">
        <v>0.3344671201814059</v>
      </c>
      <c r="R36" s="8">
        <v>3.6281179138321996E-2</v>
      </c>
      <c r="S36" s="55">
        <v>0.48752834467120182</v>
      </c>
      <c r="T36" s="55">
        <v>0.14172335600907029</v>
      </c>
      <c r="U36" s="55">
        <v>0.37074829931972791</v>
      </c>
      <c r="V36" s="55">
        <v>0.1167800453514739</v>
      </c>
      <c r="X36" s="38" t="s">
        <v>321</v>
      </c>
      <c r="Y36" s="58">
        <v>0.22527472527472531</v>
      </c>
      <c r="Z36" s="58">
        <v>0.1167800453514739</v>
      </c>
      <c r="AA36" s="77">
        <f t="shared" si="1"/>
        <v>0.1084946799232514</v>
      </c>
    </row>
    <row r="37" spans="2:27" ht="24" x14ac:dyDescent="0.25">
      <c r="B37" s="3" t="s">
        <v>322</v>
      </c>
      <c r="C37" s="7">
        <v>0.28021978021978022</v>
      </c>
      <c r="D37" s="7">
        <v>0.53846153846153844</v>
      </c>
      <c r="E37" s="7">
        <v>0.1043956043956044</v>
      </c>
      <c r="F37" s="8">
        <v>5.4945054945054944E-2</v>
      </c>
      <c r="G37" s="9">
        <v>2.197802197802198E-2</v>
      </c>
      <c r="H37" s="55">
        <v>0.81868131868131866</v>
      </c>
      <c r="I37" s="55">
        <v>0.1043956043956044</v>
      </c>
      <c r="J37" s="55">
        <v>7.6923076923076927E-2</v>
      </c>
      <c r="K37" s="55">
        <v>0.74175824175824179</v>
      </c>
      <c r="M37" s="3" t="s">
        <v>322</v>
      </c>
      <c r="N37" s="7">
        <v>0.30158730158730157</v>
      </c>
      <c r="O37" s="7">
        <v>0.51927437641723351</v>
      </c>
      <c r="P37" s="7">
        <v>5.4421768707482991E-2</v>
      </c>
      <c r="Q37" s="7">
        <v>0.1111111111111111</v>
      </c>
      <c r="R37" s="8">
        <v>1.3605442176870748E-2</v>
      </c>
      <c r="S37" s="55">
        <v>0.82086167800453502</v>
      </c>
      <c r="T37" s="55">
        <v>5.4421768707482991E-2</v>
      </c>
      <c r="U37" s="55">
        <v>0.12471655328798185</v>
      </c>
      <c r="V37" s="55">
        <v>0.69614512471655321</v>
      </c>
      <c r="X37" s="38" t="s">
        <v>322</v>
      </c>
      <c r="Y37" s="58">
        <v>0.74175824175824179</v>
      </c>
      <c r="Z37" s="58">
        <v>0.69614512471655321</v>
      </c>
      <c r="AA37" s="77">
        <f t="shared" si="1"/>
        <v>4.5613117041688578E-2</v>
      </c>
    </row>
    <row r="38" spans="2:27" ht="36" x14ac:dyDescent="0.25">
      <c r="B38" s="3" t="s">
        <v>323</v>
      </c>
      <c r="C38" s="7">
        <v>7.1428571428571425E-2</v>
      </c>
      <c r="D38" s="7">
        <v>0.25274725274725274</v>
      </c>
      <c r="E38" s="7">
        <v>0.21428571428571427</v>
      </c>
      <c r="F38" s="8">
        <v>0.4175824175824176</v>
      </c>
      <c r="G38" s="9">
        <v>4.3956043956043959E-2</v>
      </c>
      <c r="H38" s="55">
        <v>0.32417582417582413</v>
      </c>
      <c r="I38" s="55">
        <v>0.21428571428571427</v>
      </c>
      <c r="J38" s="55">
        <v>0.46153846153846156</v>
      </c>
      <c r="K38" s="55">
        <v>-0.13736263736263743</v>
      </c>
      <c r="M38" s="3" t="s">
        <v>323</v>
      </c>
      <c r="N38" s="7">
        <v>6.0090702947845805E-2</v>
      </c>
      <c r="O38" s="7">
        <v>0.25850340136054423</v>
      </c>
      <c r="P38" s="7">
        <v>0.1383219954648526</v>
      </c>
      <c r="Q38" s="7">
        <v>0.42743764172335602</v>
      </c>
      <c r="R38" s="8">
        <v>0.11564625850340136</v>
      </c>
      <c r="S38" s="55">
        <v>0.31859410430839002</v>
      </c>
      <c r="T38" s="55">
        <v>0.1383219954648526</v>
      </c>
      <c r="U38" s="55">
        <v>0.54308390022675734</v>
      </c>
      <c r="V38" s="55">
        <v>-0.22448979591836732</v>
      </c>
      <c r="X38" s="38" t="s">
        <v>323</v>
      </c>
      <c r="Y38" s="58">
        <v>-0.13736263736263743</v>
      </c>
      <c r="Z38" s="58">
        <v>-0.22448979591836732</v>
      </c>
      <c r="AA38" s="77">
        <f t="shared" si="1"/>
        <v>8.7127158555729889E-2</v>
      </c>
    </row>
    <row r="39" spans="2:27" ht="24" x14ac:dyDescent="0.25">
      <c r="B39" s="3" t="s">
        <v>324</v>
      </c>
      <c r="C39" s="7">
        <v>6.5934065934065936E-2</v>
      </c>
      <c r="D39" s="7">
        <v>0.58241758241758246</v>
      </c>
      <c r="E39" s="7">
        <v>0.26923076923076922</v>
      </c>
      <c r="F39" s="8">
        <v>7.6923076923076927E-2</v>
      </c>
      <c r="G39" s="9">
        <v>5.4945054945054949E-3</v>
      </c>
      <c r="H39" s="55">
        <v>0.64835164835164838</v>
      </c>
      <c r="I39" s="55">
        <v>0.26923076923076922</v>
      </c>
      <c r="J39" s="55">
        <v>8.2417582417582416E-2</v>
      </c>
      <c r="K39" s="55">
        <v>0.56593406593406592</v>
      </c>
      <c r="M39" s="3" t="s">
        <v>324</v>
      </c>
      <c r="N39" s="7">
        <v>0.18480725623582767</v>
      </c>
      <c r="O39" s="7">
        <v>0.53514739229024944</v>
      </c>
      <c r="P39" s="7">
        <v>0.16666666666666666</v>
      </c>
      <c r="Q39" s="7">
        <v>9.8639455782312924E-2</v>
      </c>
      <c r="R39" s="8">
        <v>1.4739229024943311E-2</v>
      </c>
      <c r="S39" s="55">
        <v>0.71995464852607705</v>
      </c>
      <c r="T39" s="55">
        <v>0.16666666666666666</v>
      </c>
      <c r="U39" s="55">
        <v>0.11337868480725624</v>
      </c>
      <c r="V39" s="55">
        <v>0.60657596371882083</v>
      </c>
      <c r="X39" s="38" t="s">
        <v>324</v>
      </c>
      <c r="Y39" s="58">
        <v>0.56593406593406592</v>
      </c>
      <c r="Z39" s="58">
        <v>0.60657596371882083</v>
      </c>
      <c r="AA39" s="77">
        <f t="shared" si="1"/>
        <v>-4.064189778475491E-2</v>
      </c>
    </row>
    <row r="40" spans="2:27" ht="24" x14ac:dyDescent="0.25">
      <c r="B40" s="3" t="s">
        <v>325</v>
      </c>
      <c r="C40" s="7">
        <v>0.13186813186813187</v>
      </c>
      <c r="D40" s="7">
        <v>0.7142857142857143</v>
      </c>
      <c r="E40" s="7">
        <v>8.2417582417582416E-2</v>
      </c>
      <c r="F40" s="8">
        <v>6.043956043956044E-2</v>
      </c>
      <c r="G40" s="9">
        <v>1.098901098901099E-2</v>
      </c>
      <c r="H40" s="55">
        <v>0.84615384615384615</v>
      </c>
      <c r="I40" s="55">
        <v>8.2417582417582416E-2</v>
      </c>
      <c r="J40" s="55">
        <v>7.1428571428571425E-2</v>
      </c>
      <c r="K40" s="55">
        <v>0.77472527472527475</v>
      </c>
      <c r="M40" s="3" t="s">
        <v>325</v>
      </c>
      <c r="N40" s="7">
        <v>0.15306122448979592</v>
      </c>
      <c r="O40" s="7">
        <v>0.61564625850340138</v>
      </c>
      <c r="P40" s="7">
        <v>9.4104308390022678E-2</v>
      </c>
      <c r="Q40" s="7">
        <v>0.11564625850340136</v>
      </c>
      <c r="R40" s="8">
        <v>2.1541950113378686E-2</v>
      </c>
      <c r="S40" s="55">
        <v>0.76870748299319724</v>
      </c>
      <c r="T40" s="55">
        <v>9.4104308390022678E-2</v>
      </c>
      <c r="U40" s="55">
        <v>0.13718820861678005</v>
      </c>
      <c r="V40" s="55">
        <v>0.63151927437641719</v>
      </c>
      <c r="X40" s="38" t="s">
        <v>325</v>
      </c>
      <c r="Y40" s="58">
        <v>0.77472527472527475</v>
      </c>
      <c r="Z40" s="58">
        <v>0.63151927437641719</v>
      </c>
      <c r="AA40" s="77">
        <f t="shared" si="1"/>
        <v>0.14320600034885755</v>
      </c>
    </row>
    <row r="41" spans="2:27" ht="24" x14ac:dyDescent="0.25">
      <c r="B41" s="3" t="s">
        <v>326</v>
      </c>
      <c r="C41" s="7">
        <v>0.1043956043956044</v>
      </c>
      <c r="D41" s="7">
        <v>0.59890109890109888</v>
      </c>
      <c r="E41" s="7">
        <v>0.25274725274725274</v>
      </c>
      <c r="F41" s="8">
        <v>2.7472527472527472E-2</v>
      </c>
      <c r="G41" s="9">
        <v>1.6483516483516484E-2</v>
      </c>
      <c r="H41" s="55">
        <v>0.70329670329670324</v>
      </c>
      <c r="I41" s="55">
        <v>0.25274725274725274</v>
      </c>
      <c r="J41" s="55">
        <v>4.3956043956043953E-2</v>
      </c>
      <c r="K41" s="55">
        <v>0.65934065934065933</v>
      </c>
      <c r="M41" s="3" t="s">
        <v>326</v>
      </c>
      <c r="N41" s="7">
        <v>0.29251700680272108</v>
      </c>
      <c r="O41" s="7">
        <v>0.4886621315192744</v>
      </c>
      <c r="P41" s="7">
        <v>0.15079365079365079</v>
      </c>
      <c r="Q41" s="7">
        <v>4.5351473922902494E-2</v>
      </c>
      <c r="R41" s="8">
        <v>2.2675736961451247E-2</v>
      </c>
      <c r="S41" s="55">
        <v>0.78117913832199548</v>
      </c>
      <c r="T41" s="55">
        <v>0.15079365079365079</v>
      </c>
      <c r="U41" s="55">
        <v>6.8027210884353734E-2</v>
      </c>
      <c r="V41" s="55">
        <v>0.71315192743764177</v>
      </c>
      <c r="X41" s="38" t="s">
        <v>326</v>
      </c>
      <c r="Y41" s="58">
        <v>0.65934065934065933</v>
      </c>
      <c r="Z41" s="58">
        <v>0.71315192743764177</v>
      </c>
      <c r="AA41" s="77">
        <f t="shared" si="1"/>
        <v>-5.3811268096982445E-2</v>
      </c>
    </row>
    <row r="42" spans="2:27" ht="24" x14ac:dyDescent="0.25">
      <c r="B42" s="3" t="s">
        <v>327</v>
      </c>
      <c r="C42" s="7">
        <v>0.13186813186813187</v>
      </c>
      <c r="D42" s="7">
        <v>0.57692307692307687</v>
      </c>
      <c r="E42" s="7">
        <v>0.23076923076923078</v>
      </c>
      <c r="F42" s="8">
        <v>5.4945054945054944E-2</v>
      </c>
      <c r="G42" s="9">
        <v>5.4945054945054949E-3</v>
      </c>
      <c r="H42" s="55">
        <v>0.70879120879120872</v>
      </c>
      <c r="I42" s="55">
        <v>0.23076923076923078</v>
      </c>
      <c r="J42" s="55">
        <v>6.043956043956044E-2</v>
      </c>
      <c r="K42" s="55">
        <v>0.64835164835164827</v>
      </c>
      <c r="M42" s="3" t="s">
        <v>327</v>
      </c>
      <c r="N42" s="7">
        <v>0.21201814058956917</v>
      </c>
      <c r="O42" s="7">
        <v>0.49659863945578231</v>
      </c>
      <c r="P42" s="7">
        <v>0.14625850340136054</v>
      </c>
      <c r="Q42" s="7">
        <v>0.10997732426303855</v>
      </c>
      <c r="R42" s="8">
        <v>3.5147392290249435E-2</v>
      </c>
      <c r="S42" s="55">
        <v>0.70861678004535145</v>
      </c>
      <c r="T42" s="55">
        <v>0.14625850340136054</v>
      </c>
      <c r="U42" s="55">
        <v>0.14512471655328799</v>
      </c>
      <c r="V42" s="55">
        <v>0.56349206349206349</v>
      </c>
      <c r="X42" s="38" t="s">
        <v>327</v>
      </c>
      <c r="Y42" s="58">
        <v>0.64835164835164827</v>
      </c>
      <c r="Z42" s="58">
        <v>0.56349206349206349</v>
      </c>
      <c r="AA42" s="77">
        <f t="shared" si="1"/>
        <v>8.485958485958478E-2</v>
      </c>
    </row>
    <row r="43" spans="2:27" ht="48" x14ac:dyDescent="0.25">
      <c r="B43" s="3" t="s">
        <v>328</v>
      </c>
      <c r="C43" s="7">
        <v>0.33516483516483514</v>
      </c>
      <c r="D43" s="7">
        <v>0.60989010989010994</v>
      </c>
      <c r="E43" s="7">
        <v>4.3956043956043959E-2</v>
      </c>
      <c r="F43" s="8">
        <v>5.4945054945054949E-3</v>
      </c>
      <c r="G43" s="9">
        <v>5.4945054945054949E-3</v>
      </c>
      <c r="H43" s="55">
        <v>0.94505494505494503</v>
      </c>
      <c r="I43" s="55">
        <v>4.3956043956043959E-2</v>
      </c>
      <c r="J43" s="55">
        <v>1.098901098901099E-2</v>
      </c>
      <c r="K43" s="55">
        <v>0.93406593406593408</v>
      </c>
      <c r="M43" s="3" t="s">
        <v>328</v>
      </c>
      <c r="N43" s="7">
        <v>0.50907029478458055</v>
      </c>
      <c r="O43" s="7">
        <v>0.43310657596371882</v>
      </c>
      <c r="P43" s="7">
        <v>3.5147392290249435E-2</v>
      </c>
      <c r="Q43" s="7">
        <v>1.3605442176870748E-2</v>
      </c>
      <c r="R43" s="8">
        <v>9.0702947845804991E-3</v>
      </c>
      <c r="S43" s="55">
        <v>0.94217687074829937</v>
      </c>
      <c r="T43" s="55">
        <v>3.5147392290249435E-2</v>
      </c>
      <c r="U43" s="55">
        <v>2.2675736961451247E-2</v>
      </c>
      <c r="V43" s="55">
        <v>0.91950113378684817</v>
      </c>
      <c r="X43" s="38" t="s">
        <v>328</v>
      </c>
      <c r="Y43" s="58">
        <v>0.93406593406593408</v>
      </c>
      <c r="Z43" s="58">
        <v>0.91950113378684817</v>
      </c>
      <c r="AA43" s="77">
        <f t="shared" si="1"/>
        <v>1.456480027908591E-2</v>
      </c>
    </row>
    <row r="44" spans="2:27" ht="36" x14ac:dyDescent="0.25">
      <c r="B44" s="3" t="s">
        <v>329</v>
      </c>
      <c r="C44" s="7">
        <v>6.043956043956044E-2</v>
      </c>
      <c r="D44" s="7">
        <v>0.2087912087912088</v>
      </c>
      <c r="E44" s="7">
        <v>0.15934065934065933</v>
      </c>
      <c r="F44" s="8">
        <v>0.46703296703296704</v>
      </c>
      <c r="G44" s="9">
        <v>0.1043956043956044</v>
      </c>
      <c r="H44" s="55">
        <v>0.26923076923076922</v>
      </c>
      <c r="I44" s="55">
        <v>0.15934065934065933</v>
      </c>
      <c r="J44" s="55">
        <v>0.5714285714285714</v>
      </c>
      <c r="K44" s="55">
        <v>-0.30219780219780218</v>
      </c>
      <c r="M44" s="3" t="s">
        <v>329</v>
      </c>
      <c r="N44" s="7">
        <v>0.14285714285714285</v>
      </c>
      <c r="O44" s="7">
        <v>0.28117913832199548</v>
      </c>
      <c r="P44" s="7">
        <v>9.297052154195011E-2</v>
      </c>
      <c r="Q44" s="7">
        <v>0.35374149659863946</v>
      </c>
      <c r="R44" s="8">
        <v>0.12925170068027211</v>
      </c>
      <c r="S44" s="55">
        <v>0.42403628117913833</v>
      </c>
      <c r="T44" s="55">
        <v>9.297052154195011E-2</v>
      </c>
      <c r="U44" s="55">
        <v>0.48299319727891155</v>
      </c>
      <c r="V44" s="55">
        <v>-5.8956916099773216E-2</v>
      </c>
      <c r="X44" s="38" t="s">
        <v>329</v>
      </c>
      <c r="Y44" s="58">
        <v>-0.30219780219780218</v>
      </c>
      <c r="Z44" s="58">
        <v>-5.8956916099773216E-2</v>
      </c>
      <c r="AA44" s="77">
        <f t="shared" si="1"/>
        <v>-0.24324088609802896</v>
      </c>
    </row>
    <row r="45" spans="2:27" ht="24" x14ac:dyDescent="0.25">
      <c r="B45" s="3" t="s">
        <v>330</v>
      </c>
      <c r="C45" s="7">
        <v>7.1428571428571425E-2</v>
      </c>
      <c r="D45" s="7">
        <v>0.62637362637362637</v>
      </c>
      <c r="E45" s="7">
        <v>0.15934065934065933</v>
      </c>
      <c r="F45" s="8">
        <v>0.12637362637362637</v>
      </c>
      <c r="G45" s="9">
        <v>1.6483516483516484E-2</v>
      </c>
      <c r="H45" s="55">
        <v>0.69780219780219777</v>
      </c>
      <c r="I45" s="55">
        <v>0.15934065934065933</v>
      </c>
      <c r="J45" s="55">
        <v>0.14285714285714285</v>
      </c>
      <c r="K45" s="55">
        <v>0.55494505494505497</v>
      </c>
      <c r="M45" s="3" t="s">
        <v>330</v>
      </c>
      <c r="N45" s="7">
        <v>0.15873015873015872</v>
      </c>
      <c r="O45" s="7">
        <v>0.608843537414966</v>
      </c>
      <c r="P45" s="7">
        <v>9.5238095238095233E-2</v>
      </c>
      <c r="Q45" s="7">
        <v>0.11564625850340136</v>
      </c>
      <c r="R45" s="8">
        <v>2.1541950113378686E-2</v>
      </c>
      <c r="S45" s="55">
        <v>0.76757369614512472</v>
      </c>
      <c r="T45" s="55">
        <v>9.5238095238095233E-2</v>
      </c>
      <c r="U45" s="55">
        <v>0.13718820861678005</v>
      </c>
      <c r="V45" s="55">
        <v>0.63038548752834467</v>
      </c>
      <c r="X45" s="38" t="s">
        <v>330</v>
      </c>
      <c r="Y45" s="58">
        <v>0.55494505494505497</v>
      </c>
      <c r="Z45" s="58">
        <v>0.63038548752834467</v>
      </c>
      <c r="AA45" s="77">
        <f t="shared" si="1"/>
        <v>-7.5440432583289696E-2</v>
      </c>
    </row>
    <row r="46" spans="2:27" ht="36" x14ac:dyDescent="0.25">
      <c r="B46" s="25" t="s">
        <v>331</v>
      </c>
      <c r="C46" s="10">
        <v>0.21978021978021978</v>
      </c>
      <c r="D46" s="10">
        <v>0.57692307692307687</v>
      </c>
      <c r="E46" s="10">
        <v>0.11538461538461539</v>
      </c>
      <c r="F46" s="11">
        <v>7.6923076923076927E-2</v>
      </c>
      <c r="G46" s="12">
        <v>1.098901098901099E-2</v>
      </c>
      <c r="H46" s="55">
        <v>0.79670329670329665</v>
      </c>
      <c r="I46" s="55">
        <v>0.11538461538461539</v>
      </c>
      <c r="J46" s="55">
        <v>8.7912087912087919E-2</v>
      </c>
      <c r="K46" s="55">
        <v>0.70879120879120872</v>
      </c>
      <c r="M46" s="25" t="s">
        <v>331</v>
      </c>
      <c r="N46" s="10">
        <v>0.3287981859410431</v>
      </c>
      <c r="O46" s="10">
        <v>0.47732426303854875</v>
      </c>
      <c r="P46" s="10">
        <v>9.6371882086167801E-2</v>
      </c>
      <c r="Q46" s="10">
        <v>8.7301587301587297E-2</v>
      </c>
      <c r="R46" s="11">
        <v>1.020408163265306E-2</v>
      </c>
      <c r="S46" s="55">
        <v>0.80612244897959184</v>
      </c>
      <c r="T46" s="55">
        <v>9.6371882086167801E-2</v>
      </c>
      <c r="U46" s="55">
        <v>9.7505668934240355E-2</v>
      </c>
      <c r="V46" s="55">
        <v>0.70861678004535145</v>
      </c>
      <c r="X46" s="38" t="s">
        <v>331</v>
      </c>
      <c r="Y46" s="58">
        <v>0.70879120879120872</v>
      </c>
      <c r="Z46" s="58">
        <v>0.70861678004535145</v>
      </c>
      <c r="AA46" s="77">
        <f t="shared" si="1"/>
        <v>1.7442874585726909E-4</v>
      </c>
    </row>
    <row r="47" spans="2:27" ht="24" x14ac:dyDescent="0.25">
      <c r="B47" s="6" t="s">
        <v>332</v>
      </c>
      <c r="C47" s="13">
        <v>0.2032967032967033</v>
      </c>
      <c r="D47" s="13">
        <v>0.58791208791208793</v>
      </c>
      <c r="E47" s="13">
        <v>0.14835164835164835</v>
      </c>
      <c r="F47" s="14">
        <v>5.4945054945054944E-2</v>
      </c>
      <c r="G47" s="15">
        <v>5.4945054945054949E-3</v>
      </c>
      <c r="H47" s="55">
        <v>0.79120879120879128</v>
      </c>
      <c r="I47" s="55">
        <v>0.14835164835164835</v>
      </c>
      <c r="J47" s="55">
        <v>6.043956043956044E-2</v>
      </c>
      <c r="K47" s="55">
        <v>0.73076923076923084</v>
      </c>
      <c r="M47" s="6" t="s">
        <v>332</v>
      </c>
      <c r="N47" s="13">
        <v>0.30045351473922904</v>
      </c>
      <c r="O47" s="13">
        <v>0.52380952380952384</v>
      </c>
      <c r="P47" s="13">
        <v>9.297052154195011E-2</v>
      </c>
      <c r="Q47" s="13">
        <v>7.5963718820861684E-2</v>
      </c>
      <c r="R47" s="14">
        <v>6.8027210884353739E-3</v>
      </c>
      <c r="S47" s="55">
        <v>0.82426303854875282</v>
      </c>
      <c r="T47" s="55">
        <v>9.297052154195011E-2</v>
      </c>
      <c r="U47" s="55">
        <v>8.2766439909297052E-2</v>
      </c>
      <c r="V47" s="55">
        <v>0.74149659863945572</v>
      </c>
      <c r="X47" s="38" t="s">
        <v>332</v>
      </c>
      <c r="Y47" s="58">
        <v>0.73076923076923084</v>
      </c>
      <c r="Z47" s="58">
        <v>0.74149659863945572</v>
      </c>
      <c r="AA47" s="77">
        <f t="shared" si="1"/>
        <v>-1.072736787022488E-2</v>
      </c>
    </row>
    <row r="50" spans="2:27" x14ac:dyDescent="0.25">
      <c r="B50" s="19" t="s">
        <v>733</v>
      </c>
      <c r="M50" t="s">
        <v>392</v>
      </c>
    </row>
    <row r="52" spans="2:27" ht="24" x14ac:dyDescent="0.25">
      <c r="B52" s="52"/>
      <c r="C52" s="54" t="s">
        <v>97</v>
      </c>
      <c r="D52" s="54" t="s">
        <v>98</v>
      </c>
      <c r="E52" s="54" t="s">
        <v>57</v>
      </c>
      <c r="F52" s="53" t="s">
        <v>99</v>
      </c>
      <c r="G52" s="51" t="s">
        <v>100</v>
      </c>
      <c r="H52" s="26" t="s">
        <v>298</v>
      </c>
      <c r="I52" s="26" t="s">
        <v>299</v>
      </c>
      <c r="J52" s="26" t="s">
        <v>300</v>
      </c>
      <c r="K52" s="27" t="s">
        <v>301</v>
      </c>
      <c r="M52" s="52"/>
      <c r="N52" s="54" t="s">
        <v>97</v>
      </c>
      <c r="O52" s="54" t="s">
        <v>98</v>
      </c>
      <c r="P52" s="54" t="s">
        <v>57</v>
      </c>
      <c r="Q52" s="54" t="s">
        <v>99</v>
      </c>
      <c r="R52" s="53" t="s">
        <v>100</v>
      </c>
      <c r="S52" s="26" t="s">
        <v>298</v>
      </c>
      <c r="T52" s="26" t="s">
        <v>299</v>
      </c>
      <c r="U52" s="26" t="s">
        <v>300</v>
      </c>
      <c r="V52" s="27" t="s">
        <v>301</v>
      </c>
      <c r="X52" s="56"/>
      <c r="Y52" s="48" t="s">
        <v>4</v>
      </c>
      <c r="Z52" s="48" t="s">
        <v>400</v>
      </c>
      <c r="AA52" s="48" t="s">
        <v>408</v>
      </c>
    </row>
    <row r="53" spans="2:27" ht="36" x14ac:dyDescent="0.25">
      <c r="B53" s="3" t="s">
        <v>315</v>
      </c>
      <c r="C53" s="7">
        <v>0.36470588235294116</v>
      </c>
      <c r="D53" s="7">
        <v>0.52549019607843139</v>
      </c>
      <c r="E53" s="7">
        <v>2.7450980392156862E-2</v>
      </c>
      <c r="F53" s="8">
        <v>4.7058823529411764E-2</v>
      </c>
      <c r="G53" s="9">
        <v>3.5294117647058823E-2</v>
      </c>
      <c r="H53" s="55">
        <v>0.8901960784313725</v>
      </c>
      <c r="I53" s="55">
        <v>2.7450980392156862E-2</v>
      </c>
      <c r="J53" s="55">
        <v>8.2352941176470587E-2</v>
      </c>
      <c r="K53" s="55">
        <v>0.80784313725490187</v>
      </c>
      <c r="M53" s="3" t="s">
        <v>315</v>
      </c>
      <c r="N53" s="7">
        <v>0.25339925834363414</v>
      </c>
      <c r="O53" s="7">
        <v>0.54511742892459825</v>
      </c>
      <c r="P53" s="7">
        <v>5.9332509270704575E-2</v>
      </c>
      <c r="Q53" s="7">
        <v>0.10877626699629171</v>
      </c>
      <c r="R53" s="8">
        <v>3.3374536464771322E-2</v>
      </c>
      <c r="S53" s="55">
        <v>0.79851668726823233</v>
      </c>
      <c r="T53" s="55">
        <v>5.9332509270704575E-2</v>
      </c>
      <c r="U53" s="55">
        <v>0.14215080346106304</v>
      </c>
      <c r="V53" s="55">
        <v>0.65636588380716931</v>
      </c>
      <c r="X53" s="38" t="s">
        <v>315</v>
      </c>
      <c r="Y53" s="58">
        <v>0.80784313725490187</v>
      </c>
      <c r="Z53" s="58">
        <v>0.65636588380716931</v>
      </c>
      <c r="AA53" s="77">
        <f>Y53-Z53</f>
        <v>0.15147725344773255</v>
      </c>
    </row>
    <row r="54" spans="2:27" ht="24" x14ac:dyDescent="0.25">
      <c r="B54" s="3" t="s">
        <v>316</v>
      </c>
      <c r="C54" s="7">
        <v>0.38823529411764707</v>
      </c>
      <c r="D54" s="7">
        <v>0.55686274509803924</v>
      </c>
      <c r="E54" s="7">
        <v>2.3529411764705882E-2</v>
      </c>
      <c r="F54" s="8">
        <v>2.7450980392156862E-2</v>
      </c>
      <c r="G54" s="9">
        <v>3.9215686274509803E-3</v>
      </c>
      <c r="H54" s="55">
        <v>0.94509803921568625</v>
      </c>
      <c r="I54" s="55">
        <v>2.3529411764705882E-2</v>
      </c>
      <c r="J54" s="55">
        <v>3.1372549019607843E-2</v>
      </c>
      <c r="K54" s="55">
        <v>0.9137254901960784</v>
      </c>
      <c r="M54" s="3" t="s">
        <v>316</v>
      </c>
      <c r="N54" s="7">
        <v>0.20024721878862795</v>
      </c>
      <c r="O54" s="7">
        <v>0.60321384425216318</v>
      </c>
      <c r="P54" s="7">
        <v>7.6637824474660068E-2</v>
      </c>
      <c r="Q54" s="7">
        <v>9.3943139678615575E-2</v>
      </c>
      <c r="R54" s="8">
        <v>2.595797280593325E-2</v>
      </c>
      <c r="S54" s="55">
        <v>0.80346106304079112</v>
      </c>
      <c r="T54" s="55">
        <v>7.6637824474660068E-2</v>
      </c>
      <c r="U54" s="55">
        <v>0.11990111248454882</v>
      </c>
      <c r="V54" s="55">
        <v>0.6835599505562423</v>
      </c>
      <c r="X54" s="38" t="s">
        <v>316</v>
      </c>
      <c r="Y54" s="58">
        <v>0.9137254901960784</v>
      </c>
      <c r="Z54" s="58">
        <v>0.6835599505562423</v>
      </c>
      <c r="AA54" s="77">
        <f t="shared" ref="AA54:AA70" si="2">Y54-Z54</f>
        <v>0.2301655396398361</v>
      </c>
    </row>
    <row r="55" spans="2:27" ht="24" x14ac:dyDescent="0.25">
      <c r="B55" s="3" t="s">
        <v>317</v>
      </c>
      <c r="C55" s="7">
        <v>4.7058823529411764E-2</v>
      </c>
      <c r="D55" s="7">
        <v>0.21176470588235294</v>
      </c>
      <c r="E55" s="7">
        <v>9.0196078431372548E-2</v>
      </c>
      <c r="F55" s="8">
        <v>0.56470588235294117</v>
      </c>
      <c r="G55" s="9">
        <v>8.6274509803921567E-2</v>
      </c>
      <c r="H55" s="55">
        <v>0.25882352941176467</v>
      </c>
      <c r="I55" s="55">
        <v>9.0196078431372548E-2</v>
      </c>
      <c r="J55" s="55">
        <v>0.65098039215686276</v>
      </c>
      <c r="K55" s="55">
        <v>-0.39215686274509809</v>
      </c>
      <c r="M55" s="3" t="s">
        <v>317</v>
      </c>
      <c r="N55" s="7">
        <v>7.0457354758961685E-2</v>
      </c>
      <c r="O55" s="7">
        <v>0.21260815822002471</v>
      </c>
      <c r="P55" s="7">
        <v>0.12360939431396786</v>
      </c>
      <c r="Q55" s="7">
        <v>0.48207663782447469</v>
      </c>
      <c r="R55" s="8">
        <v>0.11124845488257108</v>
      </c>
      <c r="S55" s="55">
        <v>0.28306551297898641</v>
      </c>
      <c r="T55" s="55">
        <v>0.12360939431396786</v>
      </c>
      <c r="U55" s="55">
        <v>0.59332509270704581</v>
      </c>
      <c r="V55" s="55">
        <v>-0.3102595797280594</v>
      </c>
      <c r="X55" s="38" t="s">
        <v>317</v>
      </c>
      <c r="Y55" s="58">
        <v>-0.39215686274509809</v>
      </c>
      <c r="Z55" s="58">
        <v>-0.3102595797280594</v>
      </c>
      <c r="AA55" s="77">
        <f t="shared" si="2"/>
        <v>-8.1897283017038691E-2</v>
      </c>
    </row>
    <row r="56" spans="2:27" ht="24" x14ac:dyDescent="0.25">
      <c r="B56" s="3" t="s">
        <v>318</v>
      </c>
      <c r="C56" s="7">
        <v>5.8823529411764705E-2</v>
      </c>
      <c r="D56" s="7">
        <v>0.13725490196078433</v>
      </c>
      <c r="E56" s="7">
        <v>0.10588235294117647</v>
      </c>
      <c r="F56" s="8">
        <v>0.47450980392156861</v>
      </c>
      <c r="G56" s="9">
        <v>0.22352941176470589</v>
      </c>
      <c r="H56" s="55">
        <v>0.19607843137254904</v>
      </c>
      <c r="I56" s="55">
        <v>0.10588235294117647</v>
      </c>
      <c r="J56" s="55">
        <v>0.69803921568627447</v>
      </c>
      <c r="K56" s="55">
        <v>-0.50196078431372548</v>
      </c>
      <c r="M56" s="3" t="s">
        <v>318</v>
      </c>
      <c r="N56" s="7">
        <v>1.8541409147095178E-2</v>
      </c>
      <c r="O56" s="7">
        <v>7.4165636588380712E-2</v>
      </c>
      <c r="P56" s="7">
        <v>9.5179233621755246E-2</v>
      </c>
      <c r="Q56" s="7">
        <v>0.45117428924598268</v>
      </c>
      <c r="R56" s="8">
        <v>0.36093943139678614</v>
      </c>
      <c r="S56" s="55">
        <v>9.270704573547589E-2</v>
      </c>
      <c r="T56" s="55">
        <v>9.5179233621755246E-2</v>
      </c>
      <c r="U56" s="55">
        <v>0.81211372064276888</v>
      </c>
      <c r="V56" s="55">
        <v>-0.71940667490729293</v>
      </c>
      <c r="X56" s="38" t="s">
        <v>318</v>
      </c>
      <c r="Y56" s="58">
        <v>-0.50196078431372548</v>
      </c>
      <c r="Z56" s="58">
        <v>-0.71940667490729293</v>
      </c>
      <c r="AA56" s="77">
        <f t="shared" si="2"/>
        <v>0.21744589059356745</v>
      </c>
    </row>
    <row r="57" spans="2:27" x14ac:dyDescent="0.25">
      <c r="B57" s="3" t="s">
        <v>319</v>
      </c>
      <c r="C57" s="7">
        <v>1.9607843137254902E-2</v>
      </c>
      <c r="D57" s="7">
        <v>8.6274509803921567E-2</v>
      </c>
      <c r="E57" s="7">
        <v>5.8823529411764705E-2</v>
      </c>
      <c r="F57" s="8">
        <v>0.61176470588235299</v>
      </c>
      <c r="G57" s="9">
        <v>0.22352941176470589</v>
      </c>
      <c r="H57" s="55">
        <v>0.10588235294117647</v>
      </c>
      <c r="I57" s="55">
        <v>5.8823529411764705E-2</v>
      </c>
      <c r="J57" s="55">
        <v>0.83529411764705885</v>
      </c>
      <c r="K57" s="55">
        <v>-0.72941176470588243</v>
      </c>
      <c r="M57" s="3" t="s">
        <v>319</v>
      </c>
      <c r="N57" s="7">
        <v>1.9777503090234856E-2</v>
      </c>
      <c r="O57" s="7">
        <v>8.4054388133498151E-2</v>
      </c>
      <c r="P57" s="7">
        <v>9.270704573547589E-2</v>
      </c>
      <c r="Q57" s="7">
        <v>0.51297898640296657</v>
      </c>
      <c r="R57" s="8">
        <v>0.29048207663782449</v>
      </c>
      <c r="S57" s="55">
        <v>0.10383189122373301</v>
      </c>
      <c r="T57" s="55">
        <v>9.270704573547589E-2</v>
      </c>
      <c r="U57" s="55">
        <v>0.80346106304079101</v>
      </c>
      <c r="V57" s="55">
        <v>-0.69962917181705797</v>
      </c>
      <c r="X57" s="38" t="s">
        <v>319</v>
      </c>
      <c r="Y57" s="58">
        <v>-0.72941176470588243</v>
      </c>
      <c r="Z57" s="58">
        <v>-0.69962917181705797</v>
      </c>
      <c r="AA57" s="77">
        <f t="shared" si="2"/>
        <v>-2.9782592888824455E-2</v>
      </c>
    </row>
    <row r="58" spans="2:27" ht="24" x14ac:dyDescent="0.25">
      <c r="B58" s="3" t="s">
        <v>320</v>
      </c>
      <c r="C58" s="7">
        <v>0.3843137254901961</v>
      </c>
      <c r="D58" s="7">
        <v>0.52156862745098043</v>
      </c>
      <c r="E58" s="7">
        <v>3.1372549019607843E-2</v>
      </c>
      <c r="F58" s="8">
        <v>4.3137254901960784E-2</v>
      </c>
      <c r="G58" s="9">
        <v>1.9607843137254902E-2</v>
      </c>
      <c r="H58" s="55">
        <v>0.90588235294117658</v>
      </c>
      <c r="I58" s="55">
        <v>3.1372549019607843E-2</v>
      </c>
      <c r="J58" s="55">
        <v>6.2745098039215685E-2</v>
      </c>
      <c r="K58" s="55">
        <v>0.8431372549019609</v>
      </c>
      <c r="M58" s="3" t="s">
        <v>320</v>
      </c>
      <c r="N58" s="7">
        <v>0.32138442521631644</v>
      </c>
      <c r="O58" s="7">
        <v>0.51297898640296657</v>
      </c>
      <c r="P58" s="7">
        <v>8.2818294190358466E-2</v>
      </c>
      <c r="Q58" s="7">
        <v>7.0457354758961685E-2</v>
      </c>
      <c r="R58" s="8">
        <v>1.2360939431396786E-2</v>
      </c>
      <c r="S58" s="55">
        <v>0.83436341161928307</v>
      </c>
      <c r="T58" s="55">
        <v>8.2818294190358466E-2</v>
      </c>
      <c r="U58" s="55">
        <v>8.2818294190358466E-2</v>
      </c>
      <c r="V58" s="55">
        <v>0.7515451174289246</v>
      </c>
      <c r="X58" s="38" t="s">
        <v>320</v>
      </c>
      <c r="Y58" s="58">
        <v>0.8431372549019609</v>
      </c>
      <c r="Z58" s="58">
        <v>0.7515451174289246</v>
      </c>
      <c r="AA58" s="77">
        <f t="shared" si="2"/>
        <v>9.1592137473036295E-2</v>
      </c>
    </row>
    <row r="59" spans="2:27" ht="24" x14ac:dyDescent="0.25">
      <c r="B59" s="3" t="s">
        <v>321</v>
      </c>
      <c r="C59" s="7">
        <v>0.12549019607843137</v>
      </c>
      <c r="D59" s="7">
        <v>0.3411764705882353</v>
      </c>
      <c r="E59" s="7">
        <v>0.13725490196078433</v>
      </c>
      <c r="F59" s="8">
        <v>0.35686274509803922</v>
      </c>
      <c r="G59" s="9">
        <v>3.9215686274509803E-2</v>
      </c>
      <c r="H59" s="55">
        <v>0.46666666666666667</v>
      </c>
      <c r="I59" s="55">
        <v>0.13725490196078433</v>
      </c>
      <c r="J59" s="55">
        <v>0.39607843137254906</v>
      </c>
      <c r="K59" s="55">
        <v>7.0588235294117618E-2</v>
      </c>
      <c r="M59" s="3" t="s">
        <v>321</v>
      </c>
      <c r="N59" s="7">
        <v>0.11124845488257108</v>
      </c>
      <c r="O59" s="7">
        <v>0.38566131025957973</v>
      </c>
      <c r="P59" s="7">
        <v>0.16192830655129789</v>
      </c>
      <c r="Q59" s="7">
        <v>0.30902348578491967</v>
      </c>
      <c r="R59" s="8">
        <v>3.2138442521631644E-2</v>
      </c>
      <c r="S59" s="55">
        <v>0.49690976514215079</v>
      </c>
      <c r="T59" s="55">
        <v>0.16192830655129789</v>
      </c>
      <c r="U59" s="55">
        <v>0.34116192830655134</v>
      </c>
      <c r="V59" s="55">
        <v>0.15574783683559945</v>
      </c>
      <c r="X59" s="38" t="s">
        <v>321</v>
      </c>
      <c r="Y59" s="58">
        <v>7.0588235294117618E-2</v>
      </c>
      <c r="Z59" s="58">
        <v>0.15574783683559945</v>
      </c>
      <c r="AA59" s="77">
        <f t="shared" si="2"/>
        <v>-8.5159601541481833E-2</v>
      </c>
    </row>
    <row r="60" spans="2:27" ht="24" x14ac:dyDescent="0.25">
      <c r="B60" s="3" t="s">
        <v>322</v>
      </c>
      <c r="C60" s="7">
        <v>0.32156862745098042</v>
      </c>
      <c r="D60" s="7">
        <v>0.50588235294117645</v>
      </c>
      <c r="E60" s="7">
        <v>4.7058823529411764E-2</v>
      </c>
      <c r="F60" s="8">
        <v>0.10980392156862745</v>
      </c>
      <c r="G60" s="9">
        <v>1.5686274509803921E-2</v>
      </c>
      <c r="H60" s="55">
        <v>0.82745098039215681</v>
      </c>
      <c r="I60" s="55">
        <v>4.7058823529411764E-2</v>
      </c>
      <c r="J60" s="55">
        <v>0.12549019607843137</v>
      </c>
      <c r="K60" s="55">
        <v>0.70196078431372544</v>
      </c>
      <c r="M60" s="3" t="s">
        <v>322</v>
      </c>
      <c r="N60" s="7">
        <v>0.29048207663782449</v>
      </c>
      <c r="O60" s="7">
        <v>0.52781211372064274</v>
      </c>
      <c r="P60" s="7">
        <v>6.7985166872682329E-2</v>
      </c>
      <c r="Q60" s="7">
        <v>9.8887515451174288E-2</v>
      </c>
      <c r="R60" s="8">
        <v>1.4833127317676144E-2</v>
      </c>
      <c r="S60" s="55">
        <v>0.81829419035846729</v>
      </c>
      <c r="T60" s="55">
        <v>6.7985166872682329E-2</v>
      </c>
      <c r="U60" s="55">
        <v>0.11372064276885044</v>
      </c>
      <c r="V60" s="55">
        <v>0.70457354758961688</v>
      </c>
      <c r="X60" s="38" t="s">
        <v>322</v>
      </c>
      <c r="Y60" s="58">
        <v>0.70196078431372544</v>
      </c>
      <c r="Z60" s="58">
        <v>0.70457354758961688</v>
      </c>
      <c r="AA60" s="77">
        <f t="shared" si="2"/>
        <v>-2.6127632758914388E-3</v>
      </c>
    </row>
    <row r="61" spans="2:27" ht="36" x14ac:dyDescent="0.25">
      <c r="B61" s="3" t="s">
        <v>323</v>
      </c>
      <c r="C61" s="7">
        <v>7.4509803921568626E-2</v>
      </c>
      <c r="D61" s="7">
        <v>0.2627450980392157</v>
      </c>
      <c r="E61" s="7">
        <v>0.12549019607843137</v>
      </c>
      <c r="F61" s="8">
        <v>0.47058823529411764</v>
      </c>
      <c r="G61" s="9">
        <v>6.6666666666666666E-2</v>
      </c>
      <c r="H61" s="55">
        <v>0.33725490196078434</v>
      </c>
      <c r="I61" s="55">
        <v>0.12549019607843137</v>
      </c>
      <c r="J61" s="55">
        <v>0.53725490196078429</v>
      </c>
      <c r="K61" s="55">
        <v>-0.19999999999999996</v>
      </c>
      <c r="M61" s="3" t="s">
        <v>323</v>
      </c>
      <c r="N61" s="7">
        <v>5.8096415327564897E-2</v>
      </c>
      <c r="O61" s="7">
        <v>0.25587144622991348</v>
      </c>
      <c r="P61" s="7">
        <v>0.15945611866501855</v>
      </c>
      <c r="Q61" s="7">
        <v>0.41161928306551299</v>
      </c>
      <c r="R61" s="8">
        <v>0.11495673671199011</v>
      </c>
      <c r="S61" s="55">
        <v>0.31396786155747836</v>
      </c>
      <c r="T61" s="55">
        <v>0.15945611866501855</v>
      </c>
      <c r="U61" s="55">
        <v>0.52657601977750312</v>
      </c>
      <c r="V61" s="55">
        <v>-0.21260815822002477</v>
      </c>
      <c r="X61" s="38" t="s">
        <v>323</v>
      </c>
      <c r="Y61" s="58">
        <v>-0.19999999999999996</v>
      </c>
      <c r="Z61" s="58">
        <v>-0.21260815822002477</v>
      </c>
      <c r="AA61" s="77">
        <f t="shared" si="2"/>
        <v>1.2608158220024812E-2</v>
      </c>
    </row>
    <row r="62" spans="2:27" ht="24" x14ac:dyDescent="0.25">
      <c r="B62" s="3" t="s">
        <v>324</v>
      </c>
      <c r="C62" s="7">
        <v>0.22745098039215686</v>
      </c>
      <c r="D62" s="7">
        <v>0.58039215686274515</v>
      </c>
      <c r="E62" s="7">
        <v>0.12156862745098039</v>
      </c>
      <c r="F62" s="8">
        <v>6.6666666666666666E-2</v>
      </c>
      <c r="G62" s="9">
        <v>3.9215686274509803E-3</v>
      </c>
      <c r="H62" s="55">
        <v>0.80784313725490198</v>
      </c>
      <c r="I62" s="55">
        <v>0.12156862745098039</v>
      </c>
      <c r="J62" s="55">
        <v>7.0588235294117646E-2</v>
      </c>
      <c r="K62" s="55">
        <v>0.73725490196078436</v>
      </c>
      <c r="M62" s="3" t="s">
        <v>324</v>
      </c>
      <c r="N62" s="7">
        <v>0.14462299134734241</v>
      </c>
      <c r="O62" s="7">
        <v>0.53152039555006181</v>
      </c>
      <c r="P62" s="7">
        <v>0.20395550061804696</v>
      </c>
      <c r="Q62" s="7">
        <v>0.103831891223733</v>
      </c>
      <c r="R62" s="8">
        <v>1.6069221260815822E-2</v>
      </c>
      <c r="S62" s="55">
        <v>0.67614338689740427</v>
      </c>
      <c r="T62" s="55">
        <v>0.20395550061804696</v>
      </c>
      <c r="U62" s="55">
        <v>0.11990111248454882</v>
      </c>
      <c r="V62" s="55">
        <v>0.55624227441285545</v>
      </c>
      <c r="X62" s="38" t="s">
        <v>324</v>
      </c>
      <c r="Y62" s="58">
        <v>0.73725490196078436</v>
      </c>
      <c r="Z62" s="58">
        <v>0.55624227441285545</v>
      </c>
      <c r="AA62" s="77">
        <f t="shared" si="2"/>
        <v>0.18101262754792891</v>
      </c>
    </row>
    <row r="63" spans="2:27" ht="24" x14ac:dyDescent="0.25">
      <c r="B63" s="3" t="s">
        <v>325</v>
      </c>
      <c r="C63" s="7">
        <v>0.16078431372549021</v>
      </c>
      <c r="D63" s="7">
        <v>0.57647058823529407</v>
      </c>
      <c r="E63" s="7">
        <v>9.8039215686274508E-2</v>
      </c>
      <c r="F63" s="8">
        <v>0.14509803921568629</v>
      </c>
      <c r="G63" s="9">
        <v>1.9607843137254902E-2</v>
      </c>
      <c r="H63" s="55">
        <v>0.73725490196078425</v>
      </c>
      <c r="I63" s="55">
        <v>9.8039215686274508E-2</v>
      </c>
      <c r="J63" s="55">
        <v>0.1647058823529412</v>
      </c>
      <c r="K63" s="55">
        <v>0.5725490196078431</v>
      </c>
      <c r="M63" s="3" t="s">
        <v>325</v>
      </c>
      <c r="N63" s="7">
        <v>0.14585908529048208</v>
      </c>
      <c r="O63" s="7">
        <v>0.6501854140914709</v>
      </c>
      <c r="P63" s="7">
        <v>9.0234857849196534E-2</v>
      </c>
      <c r="Q63" s="7">
        <v>9.3943139678615575E-2</v>
      </c>
      <c r="R63" s="8">
        <v>1.9777503090234856E-2</v>
      </c>
      <c r="S63" s="55">
        <v>0.79604449938195299</v>
      </c>
      <c r="T63" s="55">
        <v>9.0234857849196534E-2</v>
      </c>
      <c r="U63" s="55">
        <v>0.11372064276885044</v>
      </c>
      <c r="V63" s="55">
        <v>0.68232385661310258</v>
      </c>
      <c r="X63" s="38" t="s">
        <v>325</v>
      </c>
      <c r="Y63" s="58">
        <v>0.5725490196078431</v>
      </c>
      <c r="Z63" s="58">
        <v>0.68232385661310258</v>
      </c>
      <c r="AA63" s="77">
        <f t="shared" si="2"/>
        <v>-0.10977483700525947</v>
      </c>
    </row>
    <row r="64" spans="2:27" ht="24" x14ac:dyDescent="0.25">
      <c r="B64" s="3" t="s">
        <v>326</v>
      </c>
      <c r="C64" s="7">
        <v>0.28235294117647058</v>
      </c>
      <c r="D64" s="7">
        <v>0.49411764705882355</v>
      </c>
      <c r="E64" s="7">
        <v>0.13333333333333333</v>
      </c>
      <c r="F64" s="8">
        <v>6.6666666666666666E-2</v>
      </c>
      <c r="G64" s="9">
        <v>2.3529411764705882E-2</v>
      </c>
      <c r="H64" s="55">
        <v>0.77647058823529413</v>
      </c>
      <c r="I64" s="55">
        <v>0.13333333333333333</v>
      </c>
      <c r="J64" s="55">
        <v>9.0196078431372548E-2</v>
      </c>
      <c r="K64" s="55">
        <v>0.68627450980392157</v>
      </c>
      <c r="M64" s="3" t="s">
        <v>326</v>
      </c>
      <c r="N64" s="7">
        <v>0.25339925834363414</v>
      </c>
      <c r="O64" s="7">
        <v>0.51174289245982696</v>
      </c>
      <c r="P64" s="7">
        <v>0.1792336217552534</v>
      </c>
      <c r="Q64" s="7">
        <v>3.4610630407911E-2</v>
      </c>
      <c r="R64" s="8">
        <v>2.1013597033374538E-2</v>
      </c>
      <c r="S64" s="55">
        <v>0.76514215080346104</v>
      </c>
      <c r="T64" s="55">
        <v>0.1792336217552534</v>
      </c>
      <c r="U64" s="55">
        <v>5.5624227441285534E-2</v>
      </c>
      <c r="V64" s="55">
        <v>0.70951792336217556</v>
      </c>
      <c r="X64" s="38" t="s">
        <v>326</v>
      </c>
      <c r="Y64" s="58">
        <v>0.68627450980392157</v>
      </c>
      <c r="Z64" s="58">
        <v>0.70951792336217556</v>
      </c>
      <c r="AA64" s="77">
        <f t="shared" si="2"/>
        <v>-2.3243413558253989E-2</v>
      </c>
    </row>
    <row r="65" spans="2:27" ht="24" x14ac:dyDescent="0.25">
      <c r="B65" s="3" t="s">
        <v>327</v>
      </c>
      <c r="C65" s="7">
        <v>0.25098039215686274</v>
      </c>
      <c r="D65" s="7">
        <v>0.46666666666666667</v>
      </c>
      <c r="E65" s="7">
        <v>0.13725490196078433</v>
      </c>
      <c r="F65" s="8">
        <v>0.10196078431372549</v>
      </c>
      <c r="G65" s="9">
        <v>4.3137254901960784E-2</v>
      </c>
      <c r="H65" s="55">
        <v>0.71764705882352942</v>
      </c>
      <c r="I65" s="55">
        <v>0.13725490196078433</v>
      </c>
      <c r="J65" s="55">
        <v>0.14509803921568626</v>
      </c>
      <c r="K65" s="55">
        <v>0.5725490196078431</v>
      </c>
      <c r="M65" s="3" t="s">
        <v>327</v>
      </c>
      <c r="N65" s="7">
        <v>0.18170580964153277</v>
      </c>
      <c r="O65" s="7">
        <v>0.52410383189122378</v>
      </c>
      <c r="P65" s="7">
        <v>0.1681087762669963</v>
      </c>
      <c r="Q65" s="7">
        <v>0.10012360939431397</v>
      </c>
      <c r="R65" s="8">
        <v>2.595797280593325E-2</v>
      </c>
      <c r="S65" s="55">
        <v>0.7058096415327566</v>
      </c>
      <c r="T65" s="55">
        <v>0.1681087762669963</v>
      </c>
      <c r="U65" s="55">
        <v>0.12608158220024723</v>
      </c>
      <c r="V65" s="55">
        <v>0.57972805933250937</v>
      </c>
      <c r="X65" s="38" t="s">
        <v>327</v>
      </c>
      <c r="Y65" s="58">
        <v>0.5725490196078431</v>
      </c>
      <c r="Z65" s="58">
        <v>0.57972805933250937</v>
      </c>
      <c r="AA65" s="77">
        <f t="shared" si="2"/>
        <v>-7.1790397246662696E-3</v>
      </c>
    </row>
    <row r="66" spans="2:27" ht="48" x14ac:dyDescent="0.25">
      <c r="B66" s="3" t="s">
        <v>328</v>
      </c>
      <c r="C66" s="7">
        <v>0.51764705882352946</v>
      </c>
      <c r="D66" s="7">
        <v>0.40392156862745099</v>
      </c>
      <c r="E66" s="7">
        <v>4.3137254901960784E-2</v>
      </c>
      <c r="F66" s="8">
        <v>1.9607843137254902E-2</v>
      </c>
      <c r="G66" s="9">
        <v>1.5686274509803921E-2</v>
      </c>
      <c r="H66" s="55">
        <v>0.92156862745098045</v>
      </c>
      <c r="I66" s="55">
        <v>4.3137254901960784E-2</v>
      </c>
      <c r="J66" s="55">
        <v>3.5294117647058823E-2</v>
      </c>
      <c r="K66" s="55">
        <v>0.88627450980392164</v>
      </c>
      <c r="M66" s="3" t="s">
        <v>328</v>
      </c>
      <c r="N66" s="7">
        <v>0.46724351050679852</v>
      </c>
      <c r="O66" s="7">
        <v>0.48207663782447469</v>
      </c>
      <c r="P66" s="7">
        <v>3.4610630407911E-2</v>
      </c>
      <c r="Q66" s="7">
        <v>9.8887515451174281E-3</v>
      </c>
      <c r="R66" s="8">
        <v>6.180469715698393E-3</v>
      </c>
      <c r="S66" s="55">
        <v>0.94932014833127321</v>
      </c>
      <c r="T66" s="55">
        <v>3.4610630407911E-2</v>
      </c>
      <c r="U66" s="55">
        <v>1.6069221260815822E-2</v>
      </c>
      <c r="V66" s="55">
        <v>0.93325092707045743</v>
      </c>
      <c r="X66" s="38" t="s">
        <v>328</v>
      </c>
      <c r="Y66" s="58">
        <v>0.88627450980392164</v>
      </c>
      <c r="Z66" s="58">
        <v>0.93325092707045743</v>
      </c>
      <c r="AA66" s="77">
        <f t="shared" si="2"/>
        <v>-4.6976417266535786E-2</v>
      </c>
    </row>
    <row r="67" spans="2:27" ht="36" x14ac:dyDescent="0.25">
      <c r="B67" s="3" t="s">
        <v>329</v>
      </c>
      <c r="C67" s="7">
        <v>0.23921568627450981</v>
      </c>
      <c r="D67" s="7">
        <v>0.35294117647058826</v>
      </c>
      <c r="E67" s="7">
        <v>7.8431372549019607E-2</v>
      </c>
      <c r="F67" s="8">
        <v>0.29019607843137257</v>
      </c>
      <c r="G67" s="9">
        <v>3.9215686274509803E-2</v>
      </c>
      <c r="H67" s="55">
        <v>0.59215686274509804</v>
      </c>
      <c r="I67" s="55">
        <v>7.8431372549019607E-2</v>
      </c>
      <c r="J67" s="55">
        <v>0.3294117647058824</v>
      </c>
      <c r="K67" s="55">
        <v>0.26274509803921564</v>
      </c>
      <c r="M67" s="3" t="s">
        <v>329</v>
      </c>
      <c r="N67" s="7">
        <v>9.3943139678615575E-2</v>
      </c>
      <c r="O67" s="7">
        <v>0.24227441285537701</v>
      </c>
      <c r="P67" s="7">
        <v>0.11248454882571075</v>
      </c>
      <c r="Q67" s="7">
        <v>0.39925834363411622</v>
      </c>
      <c r="R67" s="8">
        <v>0.15203955500618047</v>
      </c>
      <c r="S67" s="55">
        <v>0.3362175525339926</v>
      </c>
      <c r="T67" s="55">
        <v>0.11248454882571075</v>
      </c>
      <c r="U67" s="55">
        <v>0.55129789864029666</v>
      </c>
      <c r="V67" s="55">
        <v>-0.21508034610630405</v>
      </c>
      <c r="X67" s="38" t="s">
        <v>329</v>
      </c>
      <c r="Y67" s="58">
        <v>0.26274509803921564</v>
      </c>
      <c r="Z67" s="58">
        <v>-0.21508034610630405</v>
      </c>
      <c r="AA67" s="77">
        <f t="shared" si="2"/>
        <v>0.4778254441455197</v>
      </c>
    </row>
    <row r="68" spans="2:27" ht="24" x14ac:dyDescent="0.25">
      <c r="B68" s="3" t="s">
        <v>330</v>
      </c>
      <c r="C68" s="7">
        <v>0.19215686274509805</v>
      </c>
      <c r="D68" s="7">
        <v>0.57647058823529407</v>
      </c>
      <c r="E68" s="7">
        <v>5.8823529411764705E-2</v>
      </c>
      <c r="F68" s="8">
        <v>0.14509803921568629</v>
      </c>
      <c r="G68" s="9">
        <v>2.7450980392156862E-2</v>
      </c>
      <c r="H68" s="55">
        <v>0.76862745098039209</v>
      </c>
      <c r="I68" s="55">
        <v>5.8823529411764705E-2</v>
      </c>
      <c r="J68" s="55">
        <v>0.17254901960784313</v>
      </c>
      <c r="K68" s="55">
        <v>0.5960784313725489</v>
      </c>
      <c r="M68" s="3" t="s">
        <v>330</v>
      </c>
      <c r="N68" s="7">
        <v>0.12855377008652658</v>
      </c>
      <c r="O68" s="7">
        <v>0.62299134734239803</v>
      </c>
      <c r="P68" s="7">
        <v>0.12113720642768851</v>
      </c>
      <c r="Q68" s="7">
        <v>0.10877626699629171</v>
      </c>
      <c r="R68" s="8">
        <v>1.8541409147095178E-2</v>
      </c>
      <c r="S68" s="55">
        <v>0.7515451174289246</v>
      </c>
      <c r="T68" s="55">
        <v>0.12113720642768851</v>
      </c>
      <c r="U68" s="55">
        <v>0.1273176761433869</v>
      </c>
      <c r="V68" s="55">
        <v>0.62422744128553775</v>
      </c>
      <c r="X68" s="38" t="s">
        <v>330</v>
      </c>
      <c r="Y68" s="58">
        <v>0.5960784313725489</v>
      </c>
      <c r="Z68" s="58">
        <v>0.62422744128553775</v>
      </c>
      <c r="AA68" s="77">
        <f t="shared" si="2"/>
        <v>-2.8149009912988854E-2</v>
      </c>
    </row>
    <row r="69" spans="2:27" ht="36" x14ac:dyDescent="0.25">
      <c r="B69" s="25" t="s">
        <v>331</v>
      </c>
      <c r="C69" s="10">
        <v>0.50196078431372548</v>
      </c>
      <c r="D69" s="10">
        <v>0.43529411764705883</v>
      </c>
      <c r="E69" s="10">
        <v>3.5294117647058823E-2</v>
      </c>
      <c r="F69" s="11">
        <v>2.7450980392156862E-2</v>
      </c>
      <c r="G69" s="12">
        <v>0</v>
      </c>
      <c r="H69" s="55">
        <v>0.93725490196078431</v>
      </c>
      <c r="I69" s="55">
        <v>3.5294117647058823E-2</v>
      </c>
      <c r="J69" s="55">
        <v>2.7450980392156862E-2</v>
      </c>
      <c r="K69" s="55">
        <v>0.90980392156862744</v>
      </c>
      <c r="M69" s="25" t="s">
        <v>331</v>
      </c>
      <c r="N69" s="10">
        <v>0.24969097651421507</v>
      </c>
      <c r="O69" s="10">
        <v>0.51297898640296657</v>
      </c>
      <c r="P69" s="10">
        <v>0.11990111248454882</v>
      </c>
      <c r="Q69" s="10">
        <v>0.103831891223733</v>
      </c>
      <c r="R69" s="11">
        <v>1.3597033374536464E-2</v>
      </c>
      <c r="S69" s="55">
        <v>0.76266996291718159</v>
      </c>
      <c r="T69" s="55">
        <v>0.11990111248454882</v>
      </c>
      <c r="U69" s="55">
        <v>0.11742892459826947</v>
      </c>
      <c r="V69" s="55">
        <v>0.64524103831891211</v>
      </c>
      <c r="X69" s="38" t="s">
        <v>331</v>
      </c>
      <c r="Y69" s="58">
        <v>0.90980392156862744</v>
      </c>
      <c r="Z69" s="58">
        <v>0.64524103831891211</v>
      </c>
      <c r="AA69" s="77">
        <f t="shared" si="2"/>
        <v>0.26456288324971533</v>
      </c>
    </row>
    <row r="70" spans="2:27" ht="24" x14ac:dyDescent="0.25">
      <c r="B70" s="6" t="s">
        <v>332</v>
      </c>
      <c r="C70" s="13">
        <v>0.38823529411764707</v>
      </c>
      <c r="D70" s="13">
        <v>0.47450980392156861</v>
      </c>
      <c r="E70" s="13">
        <v>6.6666666666666666E-2</v>
      </c>
      <c r="F70" s="14">
        <v>6.6666666666666666E-2</v>
      </c>
      <c r="G70" s="15">
        <v>3.9215686274509803E-3</v>
      </c>
      <c r="H70" s="55">
        <v>0.86274509803921573</v>
      </c>
      <c r="I70" s="55">
        <v>6.6666666666666666E-2</v>
      </c>
      <c r="J70" s="55">
        <v>7.0588235294117646E-2</v>
      </c>
      <c r="K70" s="55">
        <v>0.79215686274509811</v>
      </c>
      <c r="M70" s="6" t="s">
        <v>332</v>
      </c>
      <c r="N70" s="13">
        <v>0.25092707045735474</v>
      </c>
      <c r="O70" s="13">
        <v>0.553770086526576</v>
      </c>
      <c r="P70" s="13">
        <v>0.11372064276885044</v>
      </c>
      <c r="Q70" s="13">
        <v>7.4165636588380712E-2</v>
      </c>
      <c r="R70" s="14">
        <v>7.4165636588380719E-3</v>
      </c>
      <c r="S70" s="55">
        <v>0.80469715698393074</v>
      </c>
      <c r="T70" s="55">
        <v>0.11372064276885044</v>
      </c>
      <c r="U70" s="55">
        <v>8.1582200247218781E-2</v>
      </c>
      <c r="V70" s="55">
        <v>0.723114956736712</v>
      </c>
      <c r="X70" s="38" t="s">
        <v>332</v>
      </c>
      <c r="Y70" s="58">
        <v>0.79215686274509811</v>
      </c>
      <c r="Z70" s="58">
        <v>0.723114956736712</v>
      </c>
      <c r="AA70" s="77">
        <f t="shared" si="2"/>
        <v>6.9041906008386111E-2</v>
      </c>
    </row>
    <row r="73" spans="2:27" x14ac:dyDescent="0.25">
      <c r="B73" s="20" t="s">
        <v>734</v>
      </c>
      <c r="M73" t="s">
        <v>395</v>
      </c>
    </row>
    <row r="75" spans="2:27" ht="24" x14ac:dyDescent="0.25">
      <c r="B75" s="52"/>
      <c r="C75" s="54" t="s">
        <v>97</v>
      </c>
      <c r="D75" s="54" t="s">
        <v>98</v>
      </c>
      <c r="E75" s="54" t="s">
        <v>57</v>
      </c>
      <c r="F75" s="54" t="s">
        <v>99</v>
      </c>
      <c r="G75" s="53" t="s">
        <v>100</v>
      </c>
      <c r="H75" s="26" t="s">
        <v>298</v>
      </c>
      <c r="I75" s="26" t="s">
        <v>299</v>
      </c>
      <c r="J75" s="26" t="s">
        <v>300</v>
      </c>
      <c r="K75" s="27" t="s">
        <v>301</v>
      </c>
      <c r="M75" s="52"/>
      <c r="N75" s="54" t="s">
        <v>97</v>
      </c>
      <c r="O75" s="54" t="s">
        <v>98</v>
      </c>
      <c r="P75" s="54" t="s">
        <v>57</v>
      </c>
      <c r="Q75" s="54" t="s">
        <v>99</v>
      </c>
      <c r="R75" s="53" t="s">
        <v>100</v>
      </c>
      <c r="S75" s="26" t="s">
        <v>298</v>
      </c>
      <c r="T75" s="26" t="s">
        <v>299</v>
      </c>
      <c r="U75" s="26" t="s">
        <v>300</v>
      </c>
      <c r="V75" s="27" t="s">
        <v>301</v>
      </c>
      <c r="X75" s="56"/>
      <c r="Y75" s="48" t="s">
        <v>5</v>
      </c>
      <c r="Z75" s="48" t="s">
        <v>401</v>
      </c>
      <c r="AA75" s="48" t="s">
        <v>408</v>
      </c>
    </row>
    <row r="76" spans="2:27" ht="36" x14ac:dyDescent="0.25">
      <c r="B76" s="3" t="s">
        <v>315</v>
      </c>
      <c r="C76" s="7">
        <v>0.31958762886597936</v>
      </c>
      <c r="D76" s="7">
        <v>0.50515463917525771</v>
      </c>
      <c r="E76" s="7">
        <v>6.1855670103092786E-2</v>
      </c>
      <c r="F76" s="7">
        <v>8.247422680412371E-2</v>
      </c>
      <c r="G76" s="8">
        <v>3.0927835051546393E-2</v>
      </c>
      <c r="H76" s="55">
        <v>0.82474226804123707</v>
      </c>
      <c r="I76" s="55">
        <v>6.1855670103092786E-2</v>
      </c>
      <c r="J76" s="55">
        <v>0.1134020618556701</v>
      </c>
      <c r="K76" s="55">
        <v>0.71134020618556693</v>
      </c>
      <c r="M76" s="3" t="s">
        <v>315</v>
      </c>
      <c r="N76" s="7">
        <v>0.2652005174644243</v>
      </c>
      <c r="O76" s="7">
        <v>0.55368693402328595</v>
      </c>
      <c r="P76" s="7">
        <v>4.7865459249676584E-2</v>
      </c>
      <c r="Q76" s="7">
        <v>9.8318240620957315E-2</v>
      </c>
      <c r="R76" s="8">
        <v>3.4928848641655887E-2</v>
      </c>
      <c r="S76" s="55">
        <v>0.81888745148771025</v>
      </c>
      <c r="T76" s="55">
        <v>4.7865459249676584E-2</v>
      </c>
      <c r="U76" s="55">
        <v>0.13324708926261319</v>
      </c>
      <c r="V76" s="55">
        <v>0.68564036222509706</v>
      </c>
      <c r="X76" s="38" t="s">
        <v>315</v>
      </c>
      <c r="Y76" s="58">
        <v>0.71134020618556693</v>
      </c>
      <c r="Z76" s="58">
        <v>0.68564036222509706</v>
      </c>
      <c r="AA76" s="77">
        <f>Y76-Z76</f>
        <v>2.569984396046987E-2</v>
      </c>
    </row>
    <row r="77" spans="2:27" ht="24" x14ac:dyDescent="0.25">
      <c r="B77" s="3" t="s">
        <v>316</v>
      </c>
      <c r="C77" s="7">
        <v>0.3436426116838488</v>
      </c>
      <c r="D77" s="7">
        <v>0.54295532646048106</v>
      </c>
      <c r="E77" s="7">
        <v>5.8419243986254296E-2</v>
      </c>
      <c r="F77" s="7">
        <v>5.4982817869415807E-2</v>
      </c>
      <c r="G77" s="8">
        <v>0</v>
      </c>
      <c r="H77" s="55">
        <v>0.88659793814432986</v>
      </c>
      <c r="I77" s="55">
        <v>5.8419243986254296E-2</v>
      </c>
      <c r="J77" s="55">
        <v>5.4982817869415807E-2</v>
      </c>
      <c r="K77" s="55">
        <v>0.83161512027491402</v>
      </c>
      <c r="M77" s="3" t="s">
        <v>316</v>
      </c>
      <c r="N77" s="7">
        <v>0.20827943078913325</v>
      </c>
      <c r="O77" s="7">
        <v>0.610608020698577</v>
      </c>
      <c r="P77" s="7">
        <v>6.5976714100905567E-2</v>
      </c>
      <c r="Q77" s="7">
        <v>8.6675291073738683E-2</v>
      </c>
      <c r="R77" s="8">
        <v>2.8460543337645538E-2</v>
      </c>
      <c r="S77" s="55">
        <v>0.81888745148771025</v>
      </c>
      <c r="T77" s="55">
        <v>6.5976714100905567E-2</v>
      </c>
      <c r="U77" s="55">
        <v>0.11513583441138422</v>
      </c>
      <c r="V77" s="55">
        <v>0.70375161707632605</v>
      </c>
      <c r="X77" s="38" t="s">
        <v>316</v>
      </c>
      <c r="Y77" s="58">
        <v>0.83161512027491402</v>
      </c>
      <c r="Z77" s="58">
        <v>0.70375161707632605</v>
      </c>
      <c r="AA77" s="77">
        <f t="shared" ref="AA77:AA93" si="3">Y77-Z77</f>
        <v>0.12786350319858797</v>
      </c>
    </row>
    <row r="78" spans="2:27" ht="24" x14ac:dyDescent="0.25">
      <c r="B78" s="3" t="s">
        <v>317</v>
      </c>
      <c r="C78" s="7">
        <v>0.11683848797250859</v>
      </c>
      <c r="D78" s="7">
        <v>0.21649484536082475</v>
      </c>
      <c r="E78" s="7">
        <v>0.11683848797250859</v>
      </c>
      <c r="F78" s="7">
        <v>0.44329896907216493</v>
      </c>
      <c r="G78" s="8">
        <v>0.10652920962199312</v>
      </c>
      <c r="H78" s="55">
        <v>0.33333333333333337</v>
      </c>
      <c r="I78" s="55">
        <v>0.11683848797250859</v>
      </c>
      <c r="J78" s="55">
        <v>0.54982817869415801</v>
      </c>
      <c r="K78" s="55">
        <v>-0.21649484536082464</v>
      </c>
      <c r="M78" s="3" t="s">
        <v>317</v>
      </c>
      <c r="N78" s="7">
        <v>4.5278137128072445E-2</v>
      </c>
      <c r="O78" s="7">
        <v>0.21086675291073739</v>
      </c>
      <c r="P78" s="7">
        <v>0.11513583441138421</v>
      </c>
      <c r="Q78" s="7">
        <v>0.52393272962483828</v>
      </c>
      <c r="R78" s="8">
        <v>0.10478654592496765</v>
      </c>
      <c r="S78" s="55">
        <v>0.25614489003880986</v>
      </c>
      <c r="T78" s="55">
        <v>0.11513583441138421</v>
      </c>
      <c r="U78" s="55">
        <v>0.62871927554980589</v>
      </c>
      <c r="V78" s="55">
        <v>-0.37257438551099603</v>
      </c>
      <c r="X78" s="38" t="s">
        <v>317</v>
      </c>
      <c r="Y78" s="58">
        <v>-0.21649484536082464</v>
      </c>
      <c r="Z78" s="58">
        <v>-0.37257438551099603</v>
      </c>
      <c r="AA78" s="77">
        <f t="shared" si="3"/>
        <v>0.15607954015017139</v>
      </c>
    </row>
    <row r="79" spans="2:27" ht="24" x14ac:dyDescent="0.25">
      <c r="B79" s="3" t="s">
        <v>318</v>
      </c>
      <c r="C79" s="7">
        <v>4.1237113402061855E-2</v>
      </c>
      <c r="D79" s="7">
        <v>0.13402061855670103</v>
      </c>
      <c r="E79" s="7">
        <v>0.13402061855670103</v>
      </c>
      <c r="F79" s="7">
        <v>0.44329896907216493</v>
      </c>
      <c r="G79" s="8">
        <v>0.24742268041237114</v>
      </c>
      <c r="H79" s="55">
        <v>0.17525773195876287</v>
      </c>
      <c r="I79" s="55">
        <v>0.13402061855670103</v>
      </c>
      <c r="J79" s="55">
        <v>0.69072164948453607</v>
      </c>
      <c r="K79" s="55">
        <v>-0.51546391752577314</v>
      </c>
      <c r="M79" s="3" t="s">
        <v>318</v>
      </c>
      <c r="N79" s="7">
        <v>2.3285899094437259E-2</v>
      </c>
      <c r="O79" s="7">
        <v>7.2445019404915906E-2</v>
      </c>
      <c r="P79" s="7">
        <v>8.4087968952134537E-2</v>
      </c>
      <c r="Q79" s="7">
        <v>0.46183699870633893</v>
      </c>
      <c r="R79" s="8">
        <v>0.35834411384217335</v>
      </c>
      <c r="S79" s="55">
        <v>9.5730918499353168E-2</v>
      </c>
      <c r="T79" s="55">
        <v>8.4087968952134537E-2</v>
      </c>
      <c r="U79" s="55">
        <v>0.82018111254851234</v>
      </c>
      <c r="V79" s="55">
        <v>-0.72445019404915922</v>
      </c>
      <c r="X79" s="38" t="s">
        <v>318</v>
      </c>
      <c r="Y79" s="58">
        <v>-0.51546391752577314</v>
      </c>
      <c r="Z79" s="58">
        <v>-0.72445019404915922</v>
      </c>
      <c r="AA79" s="77">
        <f t="shared" si="3"/>
        <v>0.20898627652338608</v>
      </c>
    </row>
    <row r="80" spans="2:27" x14ac:dyDescent="0.25">
      <c r="B80" s="3" t="s">
        <v>319</v>
      </c>
      <c r="C80" s="7">
        <v>4.8109965635738834E-2</v>
      </c>
      <c r="D80" s="7">
        <v>0.14089347079037801</v>
      </c>
      <c r="E80" s="7">
        <v>0.1134020618556701</v>
      </c>
      <c r="F80" s="7">
        <v>0.53264604810996563</v>
      </c>
      <c r="G80" s="8">
        <v>0.16494845360824742</v>
      </c>
      <c r="H80" s="55">
        <v>0.18900343642611683</v>
      </c>
      <c r="I80" s="55">
        <v>0.1134020618556701</v>
      </c>
      <c r="J80" s="55">
        <v>0.69759450171821302</v>
      </c>
      <c r="K80" s="55">
        <v>-0.50859106529209619</v>
      </c>
      <c r="M80" s="3" t="s">
        <v>319</v>
      </c>
      <c r="N80" s="7">
        <v>9.0556274256144882E-3</v>
      </c>
      <c r="O80" s="7">
        <v>6.3389391979301421E-2</v>
      </c>
      <c r="P80" s="7">
        <v>7.3738680465717979E-2</v>
      </c>
      <c r="Q80" s="7">
        <v>0.53816300129366101</v>
      </c>
      <c r="R80" s="8">
        <v>0.31565329883570503</v>
      </c>
      <c r="S80" s="55">
        <v>7.2445019404915906E-2</v>
      </c>
      <c r="T80" s="55">
        <v>7.3738680465717979E-2</v>
      </c>
      <c r="U80" s="55">
        <v>0.85381630012936605</v>
      </c>
      <c r="V80" s="55">
        <v>-0.78137128072445017</v>
      </c>
      <c r="X80" s="38" t="s">
        <v>319</v>
      </c>
      <c r="Y80" s="58">
        <v>-0.50859106529209619</v>
      </c>
      <c r="Z80" s="58">
        <v>-0.78137128072445017</v>
      </c>
      <c r="AA80" s="77">
        <f t="shared" si="3"/>
        <v>0.27278021543235398</v>
      </c>
    </row>
    <row r="81" spans="2:27" ht="24" x14ac:dyDescent="0.25">
      <c r="B81" s="3" t="s">
        <v>320</v>
      </c>
      <c r="C81" s="7">
        <v>0.31958762886597936</v>
      </c>
      <c r="D81" s="7">
        <v>0.50515463917525771</v>
      </c>
      <c r="E81" s="7">
        <v>6.8728522336769765E-2</v>
      </c>
      <c r="F81" s="7">
        <v>9.6219931271477668E-2</v>
      </c>
      <c r="G81" s="8">
        <v>1.0309278350515464E-2</v>
      </c>
      <c r="H81" s="55">
        <v>0.82474226804123707</v>
      </c>
      <c r="I81" s="55">
        <v>6.8728522336769765E-2</v>
      </c>
      <c r="J81" s="55">
        <v>0.10652920962199314</v>
      </c>
      <c r="K81" s="55">
        <v>0.71821305841924388</v>
      </c>
      <c r="M81" s="3" t="s">
        <v>320</v>
      </c>
      <c r="N81" s="7">
        <v>0.34282018111254853</v>
      </c>
      <c r="O81" s="7">
        <v>0.51875808538163004</v>
      </c>
      <c r="P81" s="7">
        <v>7.1151358344113846E-2</v>
      </c>
      <c r="Q81" s="7">
        <v>5.1746442432082797E-2</v>
      </c>
      <c r="R81" s="8">
        <v>1.5523932729624839E-2</v>
      </c>
      <c r="S81" s="55">
        <v>0.86157826649417857</v>
      </c>
      <c r="T81" s="55">
        <v>7.1151358344113846E-2</v>
      </c>
      <c r="U81" s="55">
        <v>6.7270375161707641E-2</v>
      </c>
      <c r="V81" s="55">
        <v>0.79430789133247093</v>
      </c>
      <c r="X81" s="38" t="s">
        <v>320</v>
      </c>
      <c r="Y81" s="58">
        <v>0.71821305841924388</v>
      </c>
      <c r="Z81" s="58">
        <v>0.79430789133247093</v>
      </c>
      <c r="AA81" s="77">
        <f t="shared" si="3"/>
        <v>-7.6094832913227051E-2</v>
      </c>
    </row>
    <row r="82" spans="2:27" ht="24" x14ac:dyDescent="0.25">
      <c r="B82" s="3" t="s">
        <v>321</v>
      </c>
      <c r="C82" s="7">
        <v>0.12714776632302405</v>
      </c>
      <c r="D82" s="7">
        <v>0.36426116838487971</v>
      </c>
      <c r="E82" s="7">
        <v>0.13058419243986255</v>
      </c>
      <c r="F82" s="7">
        <v>0.32302405498281789</v>
      </c>
      <c r="G82" s="8">
        <v>5.4982817869415807E-2</v>
      </c>
      <c r="H82" s="55">
        <v>0.49140893470790376</v>
      </c>
      <c r="I82" s="55">
        <v>0.13058419243986255</v>
      </c>
      <c r="J82" s="55">
        <v>0.37800687285223367</v>
      </c>
      <c r="K82" s="55">
        <v>0.11340206185567009</v>
      </c>
      <c r="M82" s="3" t="s">
        <v>321</v>
      </c>
      <c r="N82" s="7">
        <v>0.10996119016817593</v>
      </c>
      <c r="O82" s="7">
        <v>0.37904269081500647</v>
      </c>
      <c r="P82" s="7">
        <v>0.16558861578266496</v>
      </c>
      <c r="Q82" s="7">
        <v>0.31953428201811124</v>
      </c>
      <c r="R82" s="8">
        <v>2.5873221216041398E-2</v>
      </c>
      <c r="S82" s="55">
        <v>0.48900388098318237</v>
      </c>
      <c r="T82" s="55">
        <v>0.16558861578266496</v>
      </c>
      <c r="U82" s="55">
        <v>0.34540750323415265</v>
      </c>
      <c r="V82" s="55">
        <v>0.14359637774902972</v>
      </c>
      <c r="X82" s="38" t="s">
        <v>321</v>
      </c>
      <c r="Y82" s="58">
        <v>0.11340206185567009</v>
      </c>
      <c r="Z82" s="58">
        <v>0.14359637774902972</v>
      </c>
      <c r="AA82" s="77">
        <f t="shared" si="3"/>
        <v>-3.0194315893359636E-2</v>
      </c>
    </row>
    <row r="83" spans="2:27" ht="24" x14ac:dyDescent="0.25">
      <c r="B83" s="3" t="s">
        <v>322</v>
      </c>
      <c r="C83" s="7">
        <v>0.34707903780068727</v>
      </c>
      <c r="D83" s="7">
        <v>0.53608247422680411</v>
      </c>
      <c r="E83" s="7">
        <v>4.1237113402061855E-2</v>
      </c>
      <c r="F83" s="7">
        <v>6.5292096219931275E-2</v>
      </c>
      <c r="G83" s="8">
        <v>1.0309278350515464E-2</v>
      </c>
      <c r="H83" s="55">
        <v>0.88316151202749138</v>
      </c>
      <c r="I83" s="55">
        <v>4.1237113402061855E-2</v>
      </c>
      <c r="J83" s="55">
        <v>7.5601374570446744E-2</v>
      </c>
      <c r="K83" s="55">
        <v>0.80756013745704469</v>
      </c>
      <c r="M83" s="3" t="s">
        <v>322</v>
      </c>
      <c r="N83" s="7">
        <v>0.27943078913324709</v>
      </c>
      <c r="O83" s="7">
        <v>0.51746442432082795</v>
      </c>
      <c r="P83" s="7">
        <v>7.1151358344113846E-2</v>
      </c>
      <c r="Q83" s="7">
        <v>0.11513583441138421</v>
      </c>
      <c r="R83" s="8">
        <v>1.6817593790426907E-2</v>
      </c>
      <c r="S83" s="55">
        <v>0.79689521345407499</v>
      </c>
      <c r="T83" s="55">
        <v>7.1151358344113846E-2</v>
      </c>
      <c r="U83" s="55">
        <v>0.13195342820181111</v>
      </c>
      <c r="V83" s="55">
        <v>0.66494178525226388</v>
      </c>
      <c r="X83" s="38" t="s">
        <v>322</v>
      </c>
      <c r="Y83" s="58">
        <v>0.80756013745704469</v>
      </c>
      <c r="Z83" s="58">
        <v>0.66494178525226388</v>
      </c>
      <c r="AA83" s="77">
        <f t="shared" si="3"/>
        <v>0.14261835220478081</v>
      </c>
    </row>
    <row r="84" spans="2:27" ht="36" x14ac:dyDescent="0.25">
      <c r="B84" s="3" t="s">
        <v>323</v>
      </c>
      <c r="C84" s="7">
        <v>7.903780068728522E-2</v>
      </c>
      <c r="D84" s="7">
        <v>0.30584192439862545</v>
      </c>
      <c r="E84" s="7">
        <v>0.14089347079037801</v>
      </c>
      <c r="F84" s="7">
        <v>0.37800687285223367</v>
      </c>
      <c r="G84" s="8">
        <v>9.6219931271477668E-2</v>
      </c>
      <c r="H84" s="55">
        <v>0.38487972508591067</v>
      </c>
      <c r="I84" s="55">
        <v>0.14089347079037801</v>
      </c>
      <c r="J84" s="55">
        <v>0.47422680412371132</v>
      </c>
      <c r="K84" s="55">
        <v>-8.9347079037800647E-2</v>
      </c>
      <c r="M84" s="3" t="s">
        <v>323</v>
      </c>
      <c r="N84" s="7">
        <v>5.5627425614489003E-2</v>
      </c>
      <c r="O84" s="7">
        <v>0.23932729624838292</v>
      </c>
      <c r="P84" s="7">
        <v>0.15523932729624837</v>
      </c>
      <c r="Q84" s="7">
        <v>0.44372574385510999</v>
      </c>
      <c r="R84" s="8">
        <v>0.10608020698576973</v>
      </c>
      <c r="S84" s="55">
        <v>0.29495472186287192</v>
      </c>
      <c r="T84" s="55">
        <v>0.15523932729624837</v>
      </c>
      <c r="U84" s="55">
        <v>0.54980595084087969</v>
      </c>
      <c r="V84" s="55">
        <v>-0.25485122897800777</v>
      </c>
      <c r="X84" s="38" t="s">
        <v>323</v>
      </c>
      <c r="Y84" s="58">
        <v>-8.9347079037800647E-2</v>
      </c>
      <c r="Z84" s="58">
        <v>-0.25485122897800777</v>
      </c>
      <c r="AA84" s="77">
        <f t="shared" si="3"/>
        <v>0.16550414994020712</v>
      </c>
    </row>
    <row r="85" spans="2:27" ht="24" x14ac:dyDescent="0.25">
      <c r="B85" s="3" t="s">
        <v>324</v>
      </c>
      <c r="C85" s="7">
        <v>0.24742268041237114</v>
      </c>
      <c r="D85" s="7">
        <v>0.55670103092783507</v>
      </c>
      <c r="E85" s="7">
        <v>0.12371134020618557</v>
      </c>
      <c r="F85" s="7">
        <v>5.4982817869415807E-2</v>
      </c>
      <c r="G85" s="8">
        <v>1.7182130584192441E-2</v>
      </c>
      <c r="H85" s="55">
        <v>0.80412371134020622</v>
      </c>
      <c r="I85" s="55">
        <v>0.12371134020618557</v>
      </c>
      <c r="J85" s="55">
        <v>7.2164948453608241E-2</v>
      </c>
      <c r="K85" s="55">
        <v>0.731958762886598</v>
      </c>
      <c r="M85" s="3" t="s">
        <v>324</v>
      </c>
      <c r="N85" s="7">
        <v>0.13324708926261319</v>
      </c>
      <c r="O85" s="7">
        <v>0.53816300129366101</v>
      </c>
      <c r="P85" s="7">
        <v>0.20698576972833119</v>
      </c>
      <c r="Q85" s="7">
        <v>0.10996119016817593</v>
      </c>
      <c r="R85" s="8">
        <v>1.1642949547218629E-2</v>
      </c>
      <c r="S85" s="55">
        <v>0.67141009055627421</v>
      </c>
      <c r="T85" s="55">
        <v>0.20698576972833119</v>
      </c>
      <c r="U85" s="55">
        <v>0.12160413971539456</v>
      </c>
      <c r="V85" s="55">
        <v>0.54980595084087969</v>
      </c>
      <c r="X85" s="38" t="s">
        <v>324</v>
      </c>
      <c r="Y85" s="58">
        <v>0.731958762886598</v>
      </c>
      <c r="Z85" s="58">
        <v>0.54980595084087969</v>
      </c>
      <c r="AA85" s="77">
        <f t="shared" si="3"/>
        <v>0.18215281204571832</v>
      </c>
    </row>
    <row r="86" spans="2:27" ht="24" x14ac:dyDescent="0.25">
      <c r="B86" s="3" t="s">
        <v>325</v>
      </c>
      <c r="C86" s="7">
        <v>0.18900343642611683</v>
      </c>
      <c r="D86" s="7">
        <v>0.60481099656357384</v>
      </c>
      <c r="E86" s="7">
        <v>7.560137457044673E-2</v>
      </c>
      <c r="F86" s="7">
        <v>0.10996563573883161</v>
      </c>
      <c r="G86" s="8">
        <v>2.0618556701030927E-2</v>
      </c>
      <c r="H86" s="55">
        <v>0.79381443298969068</v>
      </c>
      <c r="I86" s="55">
        <v>7.560137457044673E-2</v>
      </c>
      <c r="J86" s="55">
        <v>0.13058419243986255</v>
      </c>
      <c r="K86" s="55">
        <v>0.66323024054982815</v>
      </c>
      <c r="M86" s="3" t="s">
        <v>325</v>
      </c>
      <c r="N86" s="7">
        <v>0.13454075032341525</v>
      </c>
      <c r="O86" s="7">
        <v>0.64294954721862874</v>
      </c>
      <c r="P86" s="7">
        <v>9.8318240620957315E-2</v>
      </c>
      <c r="Q86" s="7">
        <v>0.10478654592496765</v>
      </c>
      <c r="R86" s="8">
        <v>1.9404915912031046E-2</v>
      </c>
      <c r="S86" s="55">
        <v>0.77749029754204402</v>
      </c>
      <c r="T86" s="55">
        <v>9.8318240620957315E-2</v>
      </c>
      <c r="U86" s="55">
        <v>0.1241914618369987</v>
      </c>
      <c r="V86" s="55">
        <v>0.65329883570504532</v>
      </c>
      <c r="X86" s="38" t="s">
        <v>325</v>
      </c>
      <c r="Y86" s="58">
        <v>0.66323024054982815</v>
      </c>
      <c r="Z86" s="58">
        <v>0.65329883570504532</v>
      </c>
      <c r="AA86" s="77">
        <f t="shared" si="3"/>
        <v>9.9314048447828318E-3</v>
      </c>
    </row>
    <row r="87" spans="2:27" ht="24" x14ac:dyDescent="0.25">
      <c r="B87" s="3" t="s">
        <v>326</v>
      </c>
      <c r="C87" s="7">
        <v>0.27147766323024053</v>
      </c>
      <c r="D87" s="7">
        <v>0.50859106529209619</v>
      </c>
      <c r="E87" s="7">
        <v>0.14776632302405499</v>
      </c>
      <c r="F87" s="7">
        <v>4.1237113402061855E-2</v>
      </c>
      <c r="G87" s="8">
        <v>3.0927835051546393E-2</v>
      </c>
      <c r="H87" s="55">
        <v>0.78006872852233666</v>
      </c>
      <c r="I87" s="55">
        <v>0.14776632302405499</v>
      </c>
      <c r="J87" s="55">
        <v>7.2164948453608241E-2</v>
      </c>
      <c r="K87" s="55">
        <v>0.70790378006872845</v>
      </c>
      <c r="M87" s="3" t="s">
        <v>326</v>
      </c>
      <c r="N87" s="7">
        <v>0.25614489003880986</v>
      </c>
      <c r="O87" s="7">
        <v>0.50711513583441137</v>
      </c>
      <c r="P87" s="7">
        <v>0.17593790426908151</v>
      </c>
      <c r="Q87" s="7">
        <v>4.2690815006468305E-2</v>
      </c>
      <c r="R87" s="8">
        <v>1.8111254851228976E-2</v>
      </c>
      <c r="S87" s="55">
        <v>0.76326002587322117</v>
      </c>
      <c r="T87" s="55">
        <v>0.17593790426908151</v>
      </c>
      <c r="U87" s="55">
        <v>6.0802069857697282E-2</v>
      </c>
      <c r="V87" s="55">
        <v>0.70245795601552385</v>
      </c>
      <c r="X87" s="38" t="s">
        <v>326</v>
      </c>
      <c r="Y87" s="58">
        <v>0.70790378006872845</v>
      </c>
      <c r="Z87" s="58">
        <v>0.70245795601552385</v>
      </c>
      <c r="AA87" s="77">
        <f t="shared" si="3"/>
        <v>5.4458240532045954E-3</v>
      </c>
    </row>
    <row r="88" spans="2:27" ht="24" x14ac:dyDescent="0.25">
      <c r="B88" s="3" t="s">
        <v>327</v>
      </c>
      <c r="C88" s="7">
        <v>0.21993127147766323</v>
      </c>
      <c r="D88" s="7">
        <v>0.5223367697594502</v>
      </c>
      <c r="E88" s="7">
        <v>9.6219931271477668E-2</v>
      </c>
      <c r="F88" s="7">
        <v>0.12714776632302405</v>
      </c>
      <c r="G88" s="8">
        <v>3.4364261168384883E-2</v>
      </c>
      <c r="H88" s="55">
        <v>0.74226804123711343</v>
      </c>
      <c r="I88" s="55">
        <v>9.6219931271477668E-2</v>
      </c>
      <c r="J88" s="55">
        <v>0.16151202749140892</v>
      </c>
      <c r="K88" s="55">
        <v>0.58075601374570451</v>
      </c>
      <c r="M88" s="3" t="s">
        <v>327</v>
      </c>
      <c r="N88" s="7">
        <v>0.19016817593790428</v>
      </c>
      <c r="O88" s="7">
        <v>0.50582147477360928</v>
      </c>
      <c r="P88" s="7">
        <v>0.18499353169469598</v>
      </c>
      <c r="Q88" s="7">
        <v>9.0556274256144889E-2</v>
      </c>
      <c r="R88" s="8">
        <v>2.8460543337645538E-2</v>
      </c>
      <c r="S88" s="55">
        <v>0.69598965071151353</v>
      </c>
      <c r="T88" s="55">
        <v>0.18499353169469598</v>
      </c>
      <c r="U88" s="55">
        <v>0.11901681759379043</v>
      </c>
      <c r="V88" s="55">
        <v>0.57697283311772307</v>
      </c>
      <c r="X88" s="38" t="s">
        <v>327</v>
      </c>
      <c r="Y88" s="58">
        <v>0.58075601374570451</v>
      </c>
      <c r="Z88" s="58">
        <v>0.57697283311772307</v>
      </c>
      <c r="AA88" s="77">
        <f t="shared" si="3"/>
        <v>3.7831806279814417E-3</v>
      </c>
    </row>
    <row r="89" spans="2:27" ht="48" x14ac:dyDescent="0.25">
      <c r="B89" s="3" t="s">
        <v>328</v>
      </c>
      <c r="C89" s="7">
        <v>0.48109965635738833</v>
      </c>
      <c r="D89" s="7">
        <v>0.44673539518900346</v>
      </c>
      <c r="E89" s="7">
        <v>5.4982817869415807E-2</v>
      </c>
      <c r="F89" s="7">
        <v>1.3745704467353952E-2</v>
      </c>
      <c r="G89" s="8">
        <v>3.4364261168384879E-3</v>
      </c>
      <c r="H89" s="55">
        <v>0.92783505154639179</v>
      </c>
      <c r="I89" s="55">
        <v>5.4982817869415807E-2</v>
      </c>
      <c r="J89" s="55">
        <v>1.7182130584192441E-2</v>
      </c>
      <c r="K89" s="55">
        <v>0.9106529209621993</v>
      </c>
      <c r="M89" s="3" t="s">
        <v>328</v>
      </c>
      <c r="N89" s="7">
        <v>0.47865459249676584</v>
      </c>
      <c r="O89" s="7">
        <v>0.46959896507115134</v>
      </c>
      <c r="P89" s="7">
        <v>2.9754204398447608E-2</v>
      </c>
      <c r="Q89" s="7">
        <v>1.1642949547218629E-2</v>
      </c>
      <c r="R89" s="8">
        <v>1.034928848641656E-2</v>
      </c>
      <c r="S89" s="55">
        <v>0.94825355756791718</v>
      </c>
      <c r="T89" s="55">
        <v>2.9754204398447608E-2</v>
      </c>
      <c r="U89" s="55">
        <v>2.1992238033635189E-2</v>
      </c>
      <c r="V89" s="55">
        <v>0.92626131953428203</v>
      </c>
      <c r="X89" s="38" t="s">
        <v>328</v>
      </c>
      <c r="Y89" s="58">
        <v>0.9106529209621993</v>
      </c>
      <c r="Z89" s="58">
        <v>0.92626131953428203</v>
      </c>
      <c r="AA89" s="77">
        <f t="shared" si="3"/>
        <v>-1.5608398572082738E-2</v>
      </c>
    </row>
    <row r="90" spans="2:27" ht="36" x14ac:dyDescent="0.25">
      <c r="B90" s="3" t="s">
        <v>329</v>
      </c>
      <c r="C90" s="7">
        <v>0.17869415807560138</v>
      </c>
      <c r="D90" s="7">
        <v>0.38831615120274915</v>
      </c>
      <c r="E90" s="7">
        <v>0.10996563573883161</v>
      </c>
      <c r="F90" s="7">
        <v>0.26460481099656358</v>
      </c>
      <c r="G90" s="8">
        <v>5.8419243986254296E-2</v>
      </c>
      <c r="H90" s="55">
        <v>0.5670103092783505</v>
      </c>
      <c r="I90" s="55">
        <v>0.10996563573883161</v>
      </c>
      <c r="J90" s="55">
        <v>0.32302405498281789</v>
      </c>
      <c r="K90" s="55">
        <v>0.24398625429553261</v>
      </c>
      <c r="M90" s="3" t="s">
        <v>329</v>
      </c>
      <c r="N90" s="7">
        <v>0.10996119016817593</v>
      </c>
      <c r="O90" s="7">
        <v>0.2238033635187581</v>
      </c>
      <c r="P90" s="7">
        <v>0.10219922380336352</v>
      </c>
      <c r="Q90" s="7">
        <v>0.41397153945666237</v>
      </c>
      <c r="R90" s="8">
        <v>0.1500646830530401</v>
      </c>
      <c r="S90" s="55">
        <v>0.33376455368693403</v>
      </c>
      <c r="T90" s="55">
        <v>0.10219922380336352</v>
      </c>
      <c r="U90" s="55">
        <v>0.56403622250970242</v>
      </c>
      <c r="V90" s="55">
        <v>-0.23027166882276839</v>
      </c>
      <c r="X90" s="38" t="s">
        <v>329</v>
      </c>
      <c r="Y90" s="58">
        <v>0.24398625429553261</v>
      </c>
      <c r="Z90" s="58">
        <v>-0.23027166882276839</v>
      </c>
      <c r="AA90" s="77">
        <f t="shared" si="3"/>
        <v>0.47425792311830101</v>
      </c>
    </row>
    <row r="91" spans="2:27" ht="24" x14ac:dyDescent="0.25">
      <c r="B91" s="3" t="s">
        <v>330</v>
      </c>
      <c r="C91" s="7">
        <v>0.14089347079037801</v>
      </c>
      <c r="D91" s="7">
        <v>0.62199312714776633</v>
      </c>
      <c r="E91" s="7">
        <v>8.247422680412371E-2</v>
      </c>
      <c r="F91" s="7">
        <v>0.12714776632302405</v>
      </c>
      <c r="G91" s="8">
        <v>2.7491408934707903E-2</v>
      </c>
      <c r="H91" s="55">
        <v>0.76288659793814428</v>
      </c>
      <c r="I91" s="55">
        <v>8.247422680412371E-2</v>
      </c>
      <c r="J91" s="55">
        <v>0.15463917525773196</v>
      </c>
      <c r="K91" s="55">
        <v>0.60824742268041232</v>
      </c>
      <c r="M91" s="3" t="s">
        <v>330</v>
      </c>
      <c r="N91" s="7">
        <v>0.14489003880983181</v>
      </c>
      <c r="O91" s="7">
        <v>0.60802069857697283</v>
      </c>
      <c r="P91" s="7">
        <v>0.11513583441138421</v>
      </c>
      <c r="Q91" s="7">
        <v>0.11384217335058215</v>
      </c>
      <c r="R91" s="8">
        <v>1.8111254851228976E-2</v>
      </c>
      <c r="S91" s="55">
        <v>0.7529107373868047</v>
      </c>
      <c r="T91" s="55">
        <v>0.11513583441138421</v>
      </c>
      <c r="U91" s="55">
        <v>0.13195342820181113</v>
      </c>
      <c r="V91" s="55">
        <v>0.62095730918499359</v>
      </c>
      <c r="X91" s="38" t="s">
        <v>330</v>
      </c>
      <c r="Y91" s="58">
        <v>0.60824742268041232</v>
      </c>
      <c r="Z91" s="58">
        <v>0.62095730918499359</v>
      </c>
      <c r="AA91" s="77">
        <f t="shared" si="3"/>
        <v>-1.2709886504581269E-2</v>
      </c>
    </row>
    <row r="92" spans="2:27" ht="36" x14ac:dyDescent="0.25">
      <c r="B92" s="25" t="s">
        <v>331</v>
      </c>
      <c r="C92" s="10">
        <v>0.40206185567010311</v>
      </c>
      <c r="D92" s="10">
        <v>0.46391752577319589</v>
      </c>
      <c r="E92" s="10">
        <v>8.247422680412371E-2</v>
      </c>
      <c r="F92" s="10">
        <v>4.8109965635738834E-2</v>
      </c>
      <c r="G92" s="11">
        <v>3.4364261168384879E-3</v>
      </c>
      <c r="H92" s="55">
        <v>0.865979381443299</v>
      </c>
      <c r="I92" s="55">
        <v>8.247422680412371E-2</v>
      </c>
      <c r="J92" s="55">
        <v>5.1546391752577324E-2</v>
      </c>
      <c r="K92" s="55">
        <v>0.81443298969072164</v>
      </c>
      <c r="M92" s="25" t="s">
        <v>331</v>
      </c>
      <c r="N92" s="10">
        <v>0.27554980595084089</v>
      </c>
      <c r="O92" s="10">
        <v>0.50582147477360928</v>
      </c>
      <c r="P92" s="10">
        <v>0.10608020698576973</v>
      </c>
      <c r="Q92" s="10">
        <v>9.9611901681759374E-2</v>
      </c>
      <c r="R92" s="11">
        <v>1.2936610608020699E-2</v>
      </c>
      <c r="S92" s="55">
        <v>0.78137128072445017</v>
      </c>
      <c r="T92" s="55">
        <v>0.10608020698576973</v>
      </c>
      <c r="U92" s="55">
        <v>0.11254851228978008</v>
      </c>
      <c r="V92" s="55">
        <v>0.66882276843467015</v>
      </c>
      <c r="X92" s="38" t="s">
        <v>331</v>
      </c>
      <c r="Y92" s="58">
        <v>0.81443298969072164</v>
      </c>
      <c r="Z92" s="58">
        <v>0.66882276843467015</v>
      </c>
      <c r="AA92" s="77">
        <f t="shared" si="3"/>
        <v>0.1456102212560515</v>
      </c>
    </row>
    <row r="93" spans="2:27" ht="24" x14ac:dyDescent="0.25">
      <c r="B93" s="6" t="s">
        <v>332</v>
      </c>
      <c r="C93" s="13">
        <v>0.29553264604810997</v>
      </c>
      <c r="D93" s="13">
        <v>0.52920962199312716</v>
      </c>
      <c r="E93" s="13">
        <v>9.2783505154639179E-2</v>
      </c>
      <c r="F93" s="13">
        <v>7.2164948453608241E-2</v>
      </c>
      <c r="G93" s="14">
        <v>1.0309278350515464E-2</v>
      </c>
      <c r="H93" s="55">
        <v>0.82474226804123707</v>
      </c>
      <c r="I93" s="55">
        <v>9.2783505154639179E-2</v>
      </c>
      <c r="J93" s="55">
        <v>8.247422680412371E-2</v>
      </c>
      <c r="K93" s="55">
        <v>0.74226804123711332</v>
      </c>
      <c r="M93" s="6" t="s">
        <v>332</v>
      </c>
      <c r="N93" s="13">
        <v>0.27943078913324709</v>
      </c>
      <c r="O93" s="13">
        <v>0.53686934023285904</v>
      </c>
      <c r="P93" s="13">
        <v>0.10608020698576973</v>
      </c>
      <c r="Q93" s="13">
        <v>7.2445019404915906E-2</v>
      </c>
      <c r="R93" s="14">
        <v>5.1746442432082798E-3</v>
      </c>
      <c r="S93" s="55">
        <v>0.81630012936610608</v>
      </c>
      <c r="T93" s="55">
        <v>0.10608020698576973</v>
      </c>
      <c r="U93" s="55">
        <v>7.7619663648124185E-2</v>
      </c>
      <c r="V93" s="55">
        <v>0.73868046571798185</v>
      </c>
      <c r="X93" s="38" t="s">
        <v>332</v>
      </c>
      <c r="Y93" s="58">
        <v>0.74226804123711332</v>
      </c>
      <c r="Z93" s="58">
        <v>0.73868046571798185</v>
      </c>
      <c r="AA93" s="77">
        <f t="shared" si="3"/>
        <v>3.5875755191314695E-3</v>
      </c>
    </row>
  </sheetData>
  <conditionalFormatting sqref="Y7:Z24">
    <cfRule type="colorScale" priority="4">
      <colorScale>
        <cfvo type="min"/>
        <cfvo type="percentile" val="50"/>
        <cfvo type="max"/>
        <color rgb="FFF8696B"/>
        <color rgb="FFFFEB84"/>
        <color rgb="FF63BE7B"/>
      </colorScale>
    </cfRule>
  </conditionalFormatting>
  <conditionalFormatting sqref="Y30:Z47">
    <cfRule type="colorScale" priority="3">
      <colorScale>
        <cfvo type="min"/>
        <cfvo type="percentile" val="50"/>
        <cfvo type="max"/>
        <color rgb="FFF8696B"/>
        <color rgb="FFFFEB84"/>
        <color rgb="FF63BE7B"/>
      </colorScale>
    </cfRule>
  </conditionalFormatting>
  <conditionalFormatting sqref="Y53:Z70">
    <cfRule type="colorScale" priority="2">
      <colorScale>
        <cfvo type="min"/>
        <cfvo type="percentile" val="50"/>
        <cfvo type="max"/>
        <color rgb="FFF8696B"/>
        <color rgb="FFFFEB84"/>
        <color rgb="FF63BE7B"/>
      </colorScale>
    </cfRule>
  </conditionalFormatting>
  <conditionalFormatting sqref="Y76:Z93">
    <cfRule type="colorScale" priority="1">
      <colorScale>
        <cfvo type="min"/>
        <cfvo type="percentile" val="50"/>
        <cfvo type="max"/>
        <color rgb="FFF8696B"/>
        <color rgb="FFFFEB84"/>
        <color rgb="FF63BE7B"/>
      </colorScale>
    </cfRule>
  </conditionalFormatting>
  <pageMargins left="0.7" right="0.7" top="0.75" bottom="0.75" header="0.3" footer="0.3"/>
  <legacyDrawing r:id="rId1"/>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EFDB0-ABC6-4CE4-8F2C-150ABDB8F275}">
  <sheetPr>
    <tabColor theme="8"/>
  </sheetPr>
  <dimension ref="B1:AB93"/>
  <sheetViews>
    <sheetView topLeftCell="A43" workbookViewId="0">
      <selection activeCell="B73" sqref="B73"/>
    </sheetView>
  </sheetViews>
  <sheetFormatPr defaultRowHeight="15" x14ac:dyDescent="0.25"/>
  <cols>
    <col min="2" max="2" width="43.375" customWidth="1"/>
    <col min="13" max="13" width="33.25" customWidth="1"/>
    <col min="24" max="24" width="27" customWidth="1"/>
    <col min="25" max="27" width="11.125" customWidth="1"/>
  </cols>
  <sheetData>
    <row r="1" spans="2:28" ht="13.9" x14ac:dyDescent="0.25">
      <c r="AA1" t="s">
        <v>417</v>
      </c>
    </row>
    <row r="2" spans="2:28" ht="13.9" x14ac:dyDescent="0.25">
      <c r="AA2" s="78"/>
      <c r="AB2" t="s">
        <v>415</v>
      </c>
    </row>
    <row r="3" spans="2:28" ht="13.9" x14ac:dyDescent="0.25">
      <c r="AA3" s="79"/>
      <c r="AB3" t="s">
        <v>416</v>
      </c>
    </row>
    <row r="4" spans="2:28" ht="13.9" x14ac:dyDescent="0.25">
      <c r="B4" s="18" t="s">
        <v>423</v>
      </c>
      <c r="M4" t="s">
        <v>386</v>
      </c>
    </row>
    <row r="5" spans="2:28" ht="13.9" x14ac:dyDescent="0.25">
      <c r="X5" t="s">
        <v>268</v>
      </c>
      <c r="Y5">
        <v>336</v>
      </c>
      <c r="Z5">
        <v>728</v>
      </c>
    </row>
    <row r="6" spans="2:28" ht="22.9" x14ac:dyDescent="0.25">
      <c r="B6" s="52"/>
      <c r="C6" s="54" t="s">
        <v>97</v>
      </c>
      <c r="D6" s="54" t="s">
        <v>98</v>
      </c>
      <c r="E6" s="54" t="s">
        <v>57</v>
      </c>
      <c r="F6" s="53" t="s">
        <v>99</v>
      </c>
      <c r="G6" s="51" t="s">
        <v>100</v>
      </c>
      <c r="H6" s="26" t="s">
        <v>298</v>
      </c>
      <c r="I6" s="26" t="s">
        <v>299</v>
      </c>
      <c r="J6" s="26" t="s">
        <v>300</v>
      </c>
      <c r="K6" s="27" t="s">
        <v>301</v>
      </c>
      <c r="M6" s="52"/>
      <c r="N6" s="54" t="s">
        <v>97</v>
      </c>
      <c r="O6" s="54" t="s">
        <v>98</v>
      </c>
      <c r="P6" s="54" t="s">
        <v>57</v>
      </c>
      <c r="Q6" s="54" t="s">
        <v>99</v>
      </c>
      <c r="R6" s="53" t="s">
        <v>100</v>
      </c>
      <c r="S6" s="26" t="s">
        <v>298</v>
      </c>
      <c r="T6" s="26" t="s">
        <v>299</v>
      </c>
      <c r="U6" s="26" t="s">
        <v>300</v>
      </c>
      <c r="V6" s="27" t="s">
        <v>301</v>
      </c>
      <c r="X6" s="56"/>
      <c r="Y6" s="48" t="s">
        <v>2</v>
      </c>
      <c r="Z6" s="48" t="s">
        <v>397</v>
      </c>
      <c r="AA6" s="48" t="s">
        <v>408</v>
      </c>
    </row>
    <row r="7" spans="2:28" ht="34.15" x14ac:dyDescent="0.25">
      <c r="B7" s="3" t="s">
        <v>315</v>
      </c>
      <c r="C7" s="7">
        <v>0.21428571428571427</v>
      </c>
      <c r="D7" s="7">
        <v>0.5625</v>
      </c>
      <c r="E7" s="7">
        <v>5.3571428571428568E-2</v>
      </c>
      <c r="F7" s="8">
        <v>0.13392857142857142</v>
      </c>
      <c r="G7" s="9">
        <v>3.5714285714285712E-2</v>
      </c>
      <c r="H7" s="55">
        <v>0.7767857142857143</v>
      </c>
      <c r="I7" s="55">
        <v>5.3571428571428568E-2</v>
      </c>
      <c r="J7" s="55">
        <v>0.16964285714285715</v>
      </c>
      <c r="K7" s="55">
        <v>0.60714285714285721</v>
      </c>
      <c r="M7" s="3" t="s">
        <v>315</v>
      </c>
      <c r="N7" s="7">
        <v>0.31043956043956045</v>
      </c>
      <c r="O7" s="7">
        <v>0.53021978021978022</v>
      </c>
      <c r="P7" s="7">
        <v>5.0824175824175824E-2</v>
      </c>
      <c r="Q7" s="7">
        <v>7.5549450549450545E-2</v>
      </c>
      <c r="R7" s="8">
        <v>3.2967032967032968E-2</v>
      </c>
      <c r="S7" s="55">
        <v>0.84065934065934067</v>
      </c>
      <c r="T7" s="55">
        <v>5.0824175824175824E-2</v>
      </c>
      <c r="U7" s="55">
        <v>0.10851648351648352</v>
      </c>
      <c r="V7" s="55">
        <v>0.73214285714285721</v>
      </c>
      <c r="X7" s="38" t="s">
        <v>315</v>
      </c>
      <c r="Y7" s="58">
        <v>0.7767857142857143</v>
      </c>
      <c r="Z7" s="58">
        <v>0.84065934065934067</v>
      </c>
      <c r="AA7" s="77">
        <f>Y7-Z7</f>
        <v>-6.3873626373626369E-2</v>
      </c>
    </row>
    <row r="8" spans="2:28" ht="22.9" x14ac:dyDescent="0.25">
      <c r="B8" s="3" t="s">
        <v>316</v>
      </c>
      <c r="C8" s="7">
        <v>0.11904761904761904</v>
      </c>
      <c r="D8" s="7">
        <v>0.60416666666666663</v>
      </c>
      <c r="E8" s="7">
        <v>8.0357142857142863E-2</v>
      </c>
      <c r="F8" s="8">
        <v>0.14880952380952381</v>
      </c>
      <c r="G8" s="9">
        <v>4.7619047619047616E-2</v>
      </c>
      <c r="H8" s="55">
        <v>0.7232142857142857</v>
      </c>
      <c r="I8" s="55">
        <v>8.0357142857142863E-2</v>
      </c>
      <c r="J8" s="55">
        <v>0.19642857142857142</v>
      </c>
      <c r="K8" s="55">
        <v>0.5267857142857143</v>
      </c>
      <c r="M8" s="3" t="s">
        <v>316</v>
      </c>
      <c r="N8" s="7">
        <v>0.30357142857142855</v>
      </c>
      <c r="O8" s="7">
        <v>0.58653846153846156</v>
      </c>
      <c r="P8" s="7">
        <v>5.631868131868132E-2</v>
      </c>
      <c r="Q8" s="7">
        <v>4.5329670329670328E-2</v>
      </c>
      <c r="R8" s="8">
        <v>8.241758241758242E-3</v>
      </c>
      <c r="S8" s="55">
        <v>0.89010989010989006</v>
      </c>
      <c r="T8" s="55">
        <v>5.631868131868132E-2</v>
      </c>
      <c r="U8" s="55">
        <v>5.3571428571428568E-2</v>
      </c>
      <c r="V8" s="55">
        <v>0.83653846153846145</v>
      </c>
      <c r="X8" s="38" t="s">
        <v>316</v>
      </c>
      <c r="Y8" s="58">
        <v>0.7232142857142857</v>
      </c>
      <c r="Z8" s="58">
        <v>0.89010989010989006</v>
      </c>
      <c r="AA8" s="77">
        <f t="shared" ref="AA8:AA24" si="0">Y8-Z8</f>
        <v>-0.16689560439560436</v>
      </c>
    </row>
    <row r="9" spans="2:28" ht="22.9" x14ac:dyDescent="0.25">
      <c r="B9" s="3" t="s">
        <v>317</v>
      </c>
      <c r="C9" s="7">
        <v>3.5714285714285712E-2</v>
      </c>
      <c r="D9" s="7">
        <v>0.1875</v>
      </c>
      <c r="E9" s="7">
        <v>0.12202380952380952</v>
      </c>
      <c r="F9" s="8">
        <v>0.51190476190476186</v>
      </c>
      <c r="G9" s="9">
        <v>0.14285714285714285</v>
      </c>
      <c r="H9" s="55">
        <v>0.2232142857142857</v>
      </c>
      <c r="I9" s="55">
        <v>0.12202380952380952</v>
      </c>
      <c r="J9" s="55">
        <v>0.65476190476190466</v>
      </c>
      <c r="K9" s="55">
        <v>-0.43154761904761896</v>
      </c>
      <c r="M9" s="3" t="s">
        <v>317</v>
      </c>
      <c r="N9" s="7">
        <v>7.8296703296703296E-2</v>
      </c>
      <c r="O9" s="7">
        <v>0.22390109890109891</v>
      </c>
      <c r="P9" s="7">
        <v>0.11263736263736264</v>
      </c>
      <c r="Q9" s="7">
        <v>0.49725274725274726</v>
      </c>
      <c r="R9" s="8">
        <v>8.7912087912087919E-2</v>
      </c>
      <c r="S9" s="55">
        <v>0.30219780219780223</v>
      </c>
      <c r="T9" s="55">
        <v>0.11263736263736264</v>
      </c>
      <c r="U9" s="55">
        <v>0.5851648351648352</v>
      </c>
      <c r="V9" s="55">
        <v>-0.28296703296703296</v>
      </c>
      <c r="X9" s="38" t="s">
        <v>317</v>
      </c>
      <c r="Y9" s="58">
        <v>0.2232142857142857</v>
      </c>
      <c r="Z9" s="58">
        <v>0.30219780219780223</v>
      </c>
      <c r="AA9" s="77">
        <f t="shared" si="0"/>
        <v>-7.8983516483516536E-2</v>
      </c>
    </row>
    <row r="10" spans="2:28" ht="22.9" x14ac:dyDescent="0.25">
      <c r="B10" s="3" t="s">
        <v>318</v>
      </c>
      <c r="C10" s="7">
        <v>5.9523809523809521E-3</v>
      </c>
      <c r="D10" s="7">
        <v>1.7857142857142856E-2</v>
      </c>
      <c r="E10" s="7">
        <v>3.5714285714285712E-2</v>
      </c>
      <c r="F10" s="8">
        <v>0.42559523809523808</v>
      </c>
      <c r="G10" s="9">
        <v>0.51488095238095233</v>
      </c>
      <c r="H10" s="55">
        <v>2.3809523809523808E-2</v>
      </c>
      <c r="I10" s="55">
        <v>3.5714285714285712E-2</v>
      </c>
      <c r="J10" s="55">
        <v>0.94047619047619047</v>
      </c>
      <c r="K10" s="55">
        <v>-0.91666666666666663</v>
      </c>
      <c r="M10" s="3" t="s">
        <v>318</v>
      </c>
      <c r="N10" s="7">
        <v>3.8461538461538464E-2</v>
      </c>
      <c r="O10" s="7">
        <v>0.12225274725274725</v>
      </c>
      <c r="P10" s="7">
        <v>0.12637362637362637</v>
      </c>
      <c r="Q10" s="7">
        <v>0.47115384615384615</v>
      </c>
      <c r="R10" s="8">
        <v>0.24175824175824176</v>
      </c>
      <c r="S10" s="55">
        <v>0.1607142857142857</v>
      </c>
      <c r="T10" s="55">
        <v>0.12637362637362637</v>
      </c>
      <c r="U10" s="55">
        <v>0.71291208791208793</v>
      </c>
      <c r="V10" s="55">
        <v>-0.55219780219780223</v>
      </c>
      <c r="X10" s="38" t="s">
        <v>318</v>
      </c>
      <c r="Y10" s="58">
        <v>2.3809523809523808E-2</v>
      </c>
      <c r="Z10" s="58">
        <v>0.1607142857142857</v>
      </c>
      <c r="AA10" s="77">
        <f t="shared" si="0"/>
        <v>-0.13690476190476189</v>
      </c>
    </row>
    <row r="11" spans="2:28" ht="13.9" x14ac:dyDescent="0.25">
      <c r="B11" s="3" t="s">
        <v>319</v>
      </c>
      <c r="C11" s="7">
        <v>2.976190476190476E-3</v>
      </c>
      <c r="D11" s="7">
        <v>3.5714285714285712E-2</v>
      </c>
      <c r="E11" s="7">
        <v>5.0595238095238096E-2</v>
      </c>
      <c r="F11" s="8">
        <v>0.44047619047619047</v>
      </c>
      <c r="G11" s="9">
        <v>0.47023809523809523</v>
      </c>
      <c r="H11" s="55">
        <v>3.8690476190476192E-2</v>
      </c>
      <c r="I11" s="55">
        <v>5.0595238095238096E-2</v>
      </c>
      <c r="J11" s="55">
        <v>0.9107142857142857</v>
      </c>
      <c r="K11" s="55">
        <v>-0.87202380952380953</v>
      </c>
      <c r="M11" s="3" t="s">
        <v>319</v>
      </c>
      <c r="N11" s="7">
        <v>2.7472527472527472E-2</v>
      </c>
      <c r="O11" s="7">
        <v>0.10714285714285714</v>
      </c>
      <c r="P11" s="7">
        <v>0.10027472527472528</v>
      </c>
      <c r="Q11" s="7">
        <v>0.58104395604395609</v>
      </c>
      <c r="R11" s="8">
        <v>0.18406593406593408</v>
      </c>
      <c r="S11" s="55">
        <v>0.13461538461538461</v>
      </c>
      <c r="T11" s="55">
        <v>0.10027472527472528</v>
      </c>
      <c r="U11" s="55">
        <v>0.76510989010989017</v>
      </c>
      <c r="V11" s="55">
        <v>-0.63049450549450559</v>
      </c>
      <c r="X11" s="38" t="s">
        <v>319</v>
      </c>
      <c r="Y11" s="58">
        <v>3.8690476190476192E-2</v>
      </c>
      <c r="Z11" s="58">
        <v>0.13461538461538461</v>
      </c>
      <c r="AA11" s="77">
        <f t="shared" si="0"/>
        <v>-9.5924908424908417E-2</v>
      </c>
    </row>
    <row r="12" spans="2:28" ht="22.9" x14ac:dyDescent="0.25">
      <c r="B12" s="3" t="s">
        <v>320</v>
      </c>
      <c r="C12" s="7">
        <v>0.37202380952380953</v>
      </c>
      <c r="D12" s="7">
        <v>0.48511904761904762</v>
      </c>
      <c r="E12" s="7">
        <v>7.1428571428571425E-2</v>
      </c>
      <c r="F12" s="8">
        <v>5.3571428571428568E-2</v>
      </c>
      <c r="G12" s="9">
        <v>1.7857142857142856E-2</v>
      </c>
      <c r="H12" s="55">
        <v>0.85714285714285721</v>
      </c>
      <c r="I12" s="55">
        <v>7.1428571428571425E-2</v>
      </c>
      <c r="J12" s="55">
        <v>7.1428571428571425E-2</v>
      </c>
      <c r="K12" s="55">
        <v>0.78571428571428581</v>
      </c>
      <c r="M12" s="3" t="s">
        <v>320</v>
      </c>
      <c r="N12" s="7">
        <v>0.32005494505494503</v>
      </c>
      <c r="O12" s="7">
        <v>0.52884615384615385</v>
      </c>
      <c r="P12" s="7">
        <v>7.0054945054945056E-2</v>
      </c>
      <c r="Q12" s="7">
        <v>6.8681318681318687E-2</v>
      </c>
      <c r="R12" s="8">
        <v>1.2362637362637362E-2</v>
      </c>
      <c r="S12" s="55">
        <v>0.84890109890109888</v>
      </c>
      <c r="T12" s="55">
        <v>7.0054945054945056E-2</v>
      </c>
      <c r="U12" s="55">
        <v>8.1043956043956047E-2</v>
      </c>
      <c r="V12" s="55">
        <v>0.76785714285714279</v>
      </c>
      <c r="X12" s="38" t="s">
        <v>320</v>
      </c>
      <c r="Y12" s="58">
        <v>0.85714285714285721</v>
      </c>
      <c r="Z12" s="58">
        <v>0.84890109890109888</v>
      </c>
      <c r="AA12" s="77">
        <f t="shared" si="0"/>
        <v>8.2417582417583235E-3</v>
      </c>
    </row>
    <row r="13" spans="2:28" ht="22.9" x14ac:dyDescent="0.25">
      <c r="B13" s="3" t="s">
        <v>321</v>
      </c>
      <c r="C13" s="7">
        <v>0.10119047619047619</v>
      </c>
      <c r="D13" s="7">
        <v>0.39880952380952384</v>
      </c>
      <c r="E13" s="7">
        <v>0.15476190476190477</v>
      </c>
      <c r="F13" s="8">
        <v>0.32738095238095238</v>
      </c>
      <c r="G13" s="9">
        <v>1.7857142857142856E-2</v>
      </c>
      <c r="H13" s="55">
        <v>0.5</v>
      </c>
      <c r="I13" s="55">
        <v>0.15476190476190477</v>
      </c>
      <c r="J13" s="55">
        <v>0.34523809523809523</v>
      </c>
      <c r="K13" s="55">
        <v>0.15476190476190477</v>
      </c>
      <c r="M13" s="3" t="s">
        <v>321</v>
      </c>
      <c r="N13" s="7">
        <v>0.12087912087912088</v>
      </c>
      <c r="O13" s="7">
        <v>0.36401098901098899</v>
      </c>
      <c r="P13" s="7">
        <v>0.15659340659340659</v>
      </c>
      <c r="Q13" s="7">
        <v>0.31730769230769229</v>
      </c>
      <c r="R13" s="8">
        <v>4.1208791208791208E-2</v>
      </c>
      <c r="S13" s="55">
        <v>0.48489010989010989</v>
      </c>
      <c r="T13" s="55">
        <v>0.15659340659340659</v>
      </c>
      <c r="U13" s="55">
        <v>0.35851648351648352</v>
      </c>
      <c r="V13" s="55">
        <v>0.12637362637362637</v>
      </c>
      <c r="X13" s="38" t="s">
        <v>321</v>
      </c>
      <c r="Y13" s="58">
        <v>0.5</v>
      </c>
      <c r="Z13" s="58">
        <v>0.48489010989010989</v>
      </c>
      <c r="AA13" s="77">
        <f t="shared" si="0"/>
        <v>1.5109890109890112E-2</v>
      </c>
    </row>
    <row r="14" spans="2:28" ht="24" x14ac:dyDescent="0.25">
      <c r="B14" s="3" t="s">
        <v>322</v>
      </c>
      <c r="C14" s="7">
        <v>0.24702380952380953</v>
      </c>
      <c r="D14" s="7">
        <v>0.51488095238095233</v>
      </c>
      <c r="E14" s="7">
        <v>7.1428571428571425E-2</v>
      </c>
      <c r="F14" s="8">
        <v>0.15178571428571427</v>
      </c>
      <c r="G14" s="9">
        <v>1.488095238095238E-2</v>
      </c>
      <c r="H14" s="55">
        <v>0.76190476190476186</v>
      </c>
      <c r="I14" s="55">
        <v>7.1428571428571425E-2</v>
      </c>
      <c r="J14" s="55">
        <v>0.16666666666666666</v>
      </c>
      <c r="K14" s="55">
        <v>0.59523809523809523</v>
      </c>
      <c r="M14" s="3" t="s">
        <v>322</v>
      </c>
      <c r="N14" s="7">
        <v>0.32142857142857145</v>
      </c>
      <c r="O14" s="7">
        <v>0.52609890109890112</v>
      </c>
      <c r="P14" s="7">
        <v>5.9065934065934064E-2</v>
      </c>
      <c r="Q14" s="7">
        <v>7.8296703296703296E-2</v>
      </c>
      <c r="R14" s="8">
        <v>1.510989010989011E-2</v>
      </c>
      <c r="S14" s="55">
        <v>0.84752747252747263</v>
      </c>
      <c r="T14" s="55">
        <v>5.9065934065934064E-2</v>
      </c>
      <c r="U14" s="55">
        <v>9.3406593406593408E-2</v>
      </c>
      <c r="V14" s="55">
        <v>0.75412087912087922</v>
      </c>
      <c r="X14" s="38" t="s">
        <v>322</v>
      </c>
      <c r="Y14" s="58">
        <v>0.76190476190476186</v>
      </c>
      <c r="Z14" s="58">
        <v>0.84752747252747263</v>
      </c>
      <c r="AA14" s="77">
        <f t="shared" si="0"/>
        <v>-8.5622710622710763E-2</v>
      </c>
    </row>
    <row r="15" spans="2:28" ht="34.15" x14ac:dyDescent="0.25">
      <c r="B15" s="3" t="s">
        <v>323</v>
      </c>
      <c r="C15" s="7">
        <v>3.273809523809524E-2</v>
      </c>
      <c r="D15" s="7">
        <v>0.21428571428571427</v>
      </c>
      <c r="E15" s="7">
        <v>0.14583333333333334</v>
      </c>
      <c r="F15" s="8">
        <v>0.4375</v>
      </c>
      <c r="G15" s="9">
        <v>0.16964285714285715</v>
      </c>
      <c r="H15" s="55">
        <v>0.24702380952380951</v>
      </c>
      <c r="I15" s="55">
        <v>0.14583333333333334</v>
      </c>
      <c r="J15" s="55">
        <v>0.60714285714285721</v>
      </c>
      <c r="K15" s="55">
        <v>-0.36011904761904767</v>
      </c>
      <c r="M15" s="3" t="s">
        <v>323</v>
      </c>
      <c r="N15" s="7">
        <v>7.5549450549450545E-2</v>
      </c>
      <c r="O15" s="7">
        <v>0.27747252747252749</v>
      </c>
      <c r="P15" s="7">
        <v>0.15384615384615385</v>
      </c>
      <c r="Q15" s="7">
        <v>0.42032967032967034</v>
      </c>
      <c r="R15" s="8">
        <v>7.2802197802197807E-2</v>
      </c>
      <c r="S15" s="55">
        <v>0.35302197802197804</v>
      </c>
      <c r="T15" s="55">
        <v>0.15384615384615385</v>
      </c>
      <c r="U15" s="55">
        <v>0.49313186813186816</v>
      </c>
      <c r="V15" s="55">
        <v>-0.14010989010989011</v>
      </c>
      <c r="X15" s="38" t="s">
        <v>323</v>
      </c>
      <c r="Y15" s="58">
        <v>0.24702380952380951</v>
      </c>
      <c r="Z15" s="58">
        <v>0.35302197802197804</v>
      </c>
      <c r="AA15" s="77">
        <f t="shared" si="0"/>
        <v>-0.10599816849816854</v>
      </c>
    </row>
    <row r="16" spans="2:28" ht="13.9" x14ac:dyDescent="0.25">
      <c r="B16" s="3" t="s">
        <v>324</v>
      </c>
      <c r="C16" s="7">
        <v>9.8214285714285712E-2</v>
      </c>
      <c r="D16" s="7">
        <v>0.48214285714285715</v>
      </c>
      <c r="E16" s="7">
        <v>0.23809523809523808</v>
      </c>
      <c r="F16" s="8">
        <v>0.16071428571428573</v>
      </c>
      <c r="G16" s="9">
        <v>2.0833333333333332E-2</v>
      </c>
      <c r="H16" s="55">
        <v>0.5803571428571429</v>
      </c>
      <c r="I16" s="55">
        <v>0.23809523809523808</v>
      </c>
      <c r="J16" s="55">
        <v>0.18154761904761907</v>
      </c>
      <c r="K16" s="55">
        <v>0.39880952380952384</v>
      </c>
      <c r="M16" s="3" t="s">
        <v>324</v>
      </c>
      <c r="N16" s="7">
        <v>0.19505494505494506</v>
      </c>
      <c r="O16" s="7">
        <v>0.5714285714285714</v>
      </c>
      <c r="P16" s="7">
        <v>0.15934065934065933</v>
      </c>
      <c r="Q16" s="7">
        <v>6.4560439560439567E-2</v>
      </c>
      <c r="R16" s="8">
        <v>9.6153846153846159E-3</v>
      </c>
      <c r="S16" s="55">
        <v>0.76648351648351642</v>
      </c>
      <c r="T16" s="55">
        <v>0.15934065934065933</v>
      </c>
      <c r="U16" s="55">
        <v>7.417582417582419E-2</v>
      </c>
      <c r="V16" s="55">
        <v>0.69230769230769229</v>
      </c>
      <c r="X16" s="38" t="s">
        <v>324</v>
      </c>
      <c r="Y16" s="58">
        <v>0.5803571428571429</v>
      </c>
      <c r="Z16" s="58">
        <v>0.76648351648351642</v>
      </c>
      <c r="AA16" s="77">
        <f t="shared" si="0"/>
        <v>-0.18612637362637352</v>
      </c>
    </row>
    <row r="17" spans="2:27" ht="24" x14ac:dyDescent="0.25">
      <c r="B17" s="3" t="s">
        <v>325</v>
      </c>
      <c r="C17" s="7">
        <v>0.11607142857142858</v>
      </c>
      <c r="D17" s="7">
        <v>0.65476190476190477</v>
      </c>
      <c r="E17" s="7">
        <v>0.10714285714285714</v>
      </c>
      <c r="F17" s="8">
        <v>9.8214285714285712E-2</v>
      </c>
      <c r="G17" s="9">
        <v>2.3809523809523808E-2</v>
      </c>
      <c r="H17" s="55">
        <v>0.77083333333333337</v>
      </c>
      <c r="I17" s="55">
        <v>0.10714285714285714</v>
      </c>
      <c r="J17" s="55">
        <v>0.12202380952380952</v>
      </c>
      <c r="K17" s="55">
        <v>0.64880952380952384</v>
      </c>
      <c r="M17" s="3" t="s">
        <v>325</v>
      </c>
      <c r="N17" s="7">
        <v>0.16483516483516483</v>
      </c>
      <c r="O17" s="7">
        <v>0.62225274725274726</v>
      </c>
      <c r="P17" s="7">
        <v>8.5164835164835168E-2</v>
      </c>
      <c r="Q17" s="7">
        <v>0.10989010989010989</v>
      </c>
      <c r="R17" s="8">
        <v>1.7857142857142856E-2</v>
      </c>
      <c r="S17" s="55">
        <v>0.78708791208791207</v>
      </c>
      <c r="T17" s="55">
        <v>8.5164835164835168E-2</v>
      </c>
      <c r="U17" s="55">
        <v>0.12774725274725274</v>
      </c>
      <c r="V17" s="55">
        <v>0.65934065934065933</v>
      </c>
      <c r="X17" s="38" t="s">
        <v>325</v>
      </c>
      <c r="Y17" s="58">
        <v>0.77083333333333337</v>
      </c>
      <c r="Z17" s="58">
        <v>0.78708791208791207</v>
      </c>
      <c r="AA17" s="77">
        <f t="shared" si="0"/>
        <v>-1.6254578754578697E-2</v>
      </c>
    </row>
    <row r="18" spans="2:27" ht="22.9" x14ac:dyDescent="0.25">
      <c r="B18" s="3" t="s">
        <v>326</v>
      </c>
      <c r="C18" s="7">
        <v>0.31845238095238093</v>
      </c>
      <c r="D18" s="7">
        <v>0.46726190476190477</v>
      </c>
      <c r="E18" s="7">
        <v>0.16666666666666666</v>
      </c>
      <c r="F18" s="8">
        <v>3.273809523809524E-2</v>
      </c>
      <c r="G18" s="9">
        <v>1.488095238095238E-2</v>
      </c>
      <c r="H18" s="55">
        <v>0.7857142857142857</v>
      </c>
      <c r="I18" s="55">
        <v>0.16666666666666666</v>
      </c>
      <c r="J18" s="55">
        <v>4.7619047619047616E-2</v>
      </c>
      <c r="K18" s="55">
        <v>0.73809523809523814</v>
      </c>
      <c r="M18" s="3" t="s">
        <v>326</v>
      </c>
      <c r="N18" s="7">
        <v>0.23351648351648352</v>
      </c>
      <c r="O18" s="7">
        <v>0.52609890109890112</v>
      </c>
      <c r="P18" s="7">
        <v>0.16895604395604397</v>
      </c>
      <c r="Q18" s="7">
        <v>4.6703296703296704E-2</v>
      </c>
      <c r="R18" s="8">
        <v>2.4725274725274724E-2</v>
      </c>
      <c r="S18" s="55">
        <v>0.75961538461538458</v>
      </c>
      <c r="T18" s="55">
        <v>0.16895604395604397</v>
      </c>
      <c r="U18" s="55">
        <v>7.1428571428571425E-2</v>
      </c>
      <c r="V18" s="55">
        <v>0.68818681318681318</v>
      </c>
      <c r="X18" s="38" t="s">
        <v>326</v>
      </c>
      <c r="Y18" s="58">
        <v>0.7857142857142857</v>
      </c>
      <c r="Z18" s="58">
        <v>0.75961538461538458</v>
      </c>
      <c r="AA18" s="77">
        <f t="shared" si="0"/>
        <v>2.6098901098901117E-2</v>
      </c>
    </row>
    <row r="19" spans="2:27" ht="22.9" x14ac:dyDescent="0.25">
      <c r="B19" s="3" t="s">
        <v>327</v>
      </c>
      <c r="C19" s="7">
        <v>0.17559523809523808</v>
      </c>
      <c r="D19" s="7">
        <v>0.49702380952380953</v>
      </c>
      <c r="E19" s="7">
        <v>0.19642857142857142</v>
      </c>
      <c r="F19" s="8">
        <v>0.10119047619047619</v>
      </c>
      <c r="G19" s="9">
        <v>2.976190476190476E-2</v>
      </c>
      <c r="H19" s="55">
        <v>0.67261904761904767</v>
      </c>
      <c r="I19" s="55">
        <v>0.19642857142857142</v>
      </c>
      <c r="J19" s="55">
        <v>0.13095238095238096</v>
      </c>
      <c r="K19" s="55">
        <v>0.54166666666666674</v>
      </c>
      <c r="M19" s="3" t="s">
        <v>327</v>
      </c>
      <c r="N19" s="7">
        <v>0.2087912087912088</v>
      </c>
      <c r="O19" s="7">
        <v>0.51648351648351654</v>
      </c>
      <c r="P19" s="7">
        <v>0.14423076923076922</v>
      </c>
      <c r="Q19" s="7">
        <v>0.10027472527472528</v>
      </c>
      <c r="R19" s="8">
        <v>3.021978021978022E-2</v>
      </c>
      <c r="S19" s="55">
        <v>0.72527472527472536</v>
      </c>
      <c r="T19" s="55">
        <v>0.14423076923076922</v>
      </c>
      <c r="U19" s="55">
        <v>0.1304945054945055</v>
      </c>
      <c r="V19" s="55">
        <v>0.59478021978021989</v>
      </c>
      <c r="X19" s="38" t="s">
        <v>327</v>
      </c>
      <c r="Y19" s="58">
        <v>0.67261904761904767</v>
      </c>
      <c r="Z19" s="58">
        <v>0.72527472527472536</v>
      </c>
      <c r="AA19" s="77">
        <f t="shared" si="0"/>
        <v>-5.2655677655677691E-2</v>
      </c>
    </row>
    <row r="20" spans="2:27" ht="34.15" x14ac:dyDescent="0.25">
      <c r="B20" s="3" t="s">
        <v>328</v>
      </c>
      <c r="C20" s="7">
        <v>0.5267857142857143</v>
      </c>
      <c r="D20" s="7">
        <v>0.44345238095238093</v>
      </c>
      <c r="E20" s="7">
        <v>1.1904761904761904E-2</v>
      </c>
      <c r="F20" s="8">
        <v>8.9285714285714281E-3</v>
      </c>
      <c r="G20" s="9">
        <v>8.9285714285714281E-3</v>
      </c>
      <c r="H20" s="55">
        <v>0.97023809523809523</v>
      </c>
      <c r="I20" s="55">
        <v>1.1904761904761904E-2</v>
      </c>
      <c r="J20" s="55">
        <v>1.7857142857142856E-2</v>
      </c>
      <c r="K20" s="55">
        <v>0.95238095238095233</v>
      </c>
      <c r="M20" s="3" t="s">
        <v>328</v>
      </c>
      <c r="N20" s="7">
        <v>0.4574175824175824</v>
      </c>
      <c r="O20" s="7">
        <v>0.47252747252747251</v>
      </c>
      <c r="P20" s="7">
        <v>4.807692307692308E-2</v>
      </c>
      <c r="Q20" s="7">
        <v>1.3736263736263736E-2</v>
      </c>
      <c r="R20" s="8">
        <v>8.241758241758242E-3</v>
      </c>
      <c r="S20" s="55">
        <v>0.92994505494505497</v>
      </c>
      <c r="T20" s="55">
        <v>4.807692307692308E-2</v>
      </c>
      <c r="U20" s="55">
        <v>2.1978021978021976E-2</v>
      </c>
      <c r="V20" s="55">
        <v>0.90796703296703296</v>
      </c>
      <c r="X20" s="38" t="s">
        <v>328</v>
      </c>
      <c r="Y20" s="58">
        <v>0.97023809523809523</v>
      </c>
      <c r="Z20" s="58">
        <v>0.92994505494505497</v>
      </c>
      <c r="AA20" s="77">
        <f t="shared" si="0"/>
        <v>4.0293040293040261E-2</v>
      </c>
    </row>
    <row r="21" spans="2:27" ht="34.15" x14ac:dyDescent="0.25">
      <c r="B21" s="3" t="s">
        <v>329</v>
      </c>
      <c r="C21" s="7">
        <v>3.8690476190476192E-2</v>
      </c>
      <c r="D21" s="7">
        <v>0.13392857142857142</v>
      </c>
      <c r="E21" s="7">
        <v>8.9285714285714288E-2</v>
      </c>
      <c r="F21" s="8">
        <v>0.47916666666666669</v>
      </c>
      <c r="G21" s="9">
        <v>0.25892857142857145</v>
      </c>
      <c r="H21" s="55">
        <v>0.17261904761904762</v>
      </c>
      <c r="I21" s="55">
        <v>8.9285714285714288E-2</v>
      </c>
      <c r="J21" s="55">
        <v>0.73809523809523814</v>
      </c>
      <c r="K21" s="55">
        <v>-0.56547619047619047</v>
      </c>
      <c r="M21" s="3" t="s">
        <v>329</v>
      </c>
      <c r="N21" s="7">
        <v>0.17032967032967034</v>
      </c>
      <c r="O21" s="7">
        <v>0.33104395604395603</v>
      </c>
      <c r="P21" s="7">
        <v>0.11126373626373626</v>
      </c>
      <c r="Q21" s="7">
        <v>0.32417582417582419</v>
      </c>
      <c r="R21" s="8">
        <v>6.3186813186813184E-2</v>
      </c>
      <c r="S21" s="55">
        <v>0.50137362637362637</v>
      </c>
      <c r="T21" s="55">
        <v>0.11126373626373626</v>
      </c>
      <c r="U21" s="55">
        <v>0.38736263736263737</v>
      </c>
      <c r="V21" s="55">
        <v>0.11401098901098899</v>
      </c>
      <c r="X21" s="38" t="s">
        <v>329</v>
      </c>
      <c r="Y21" s="58">
        <v>0.17261904761904762</v>
      </c>
      <c r="Z21" s="58">
        <v>0.50137362637362637</v>
      </c>
      <c r="AA21" s="77">
        <f t="shared" si="0"/>
        <v>-0.32875457875457875</v>
      </c>
    </row>
    <row r="22" spans="2:27" ht="22.9" x14ac:dyDescent="0.25">
      <c r="B22" s="3" t="s">
        <v>330</v>
      </c>
      <c r="C22" s="7">
        <v>0.14880952380952381</v>
      </c>
      <c r="D22" s="7">
        <v>0.62202380952380953</v>
      </c>
      <c r="E22" s="7">
        <v>0.13392857142857142</v>
      </c>
      <c r="F22" s="8">
        <v>8.3333333333333329E-2</v>
      </c>
      <c r="G22" s="9">
        <v>1.1904761904761904E-2</v>
      </c>
      <c r="H22" s="55">
        <v>0.77083333333333337</v>
      </c>
      <c r="I22" s="55">
        <v>0.13392857142857142</v>
      </c>
      <c r="J22" s="55">
        <v>9.5238095238095233E-2</v>
      </c>
      <c r="K22" s="55">
        <v>0.67559523809523814</v>
      </c>
      <c r="M22" s="3" t="s">
        <v>330</v>
      </c>
      <c r="N22" s="7">
        <v>0.14148351648351648</v>
      </c>
      <c r="O22" s="7">
        <v>0.6071428571428571</v>
      </c>
      <c r="P22" s="7">
        <v>9.3406593406593408E-2</v>
      </c>
      <c r="Q22" s="7">
        <v>0.13324175824175824</v>
      </c>
      <c r="R22" s="8">
        <v>2.4725274725274724E-2</v>
      </c>
      <c r="S22" s="55">
        <v>0.74862637362637363</v>
      </c>
      <c r="T22" s="55">
        <v>9.3406593406593408E-2</v>
      </c>
      <c r="U22" s="55">
        <v>0.15796703296703296</v>
      </c>
      <c r="V22" s="55">
        <v>0.59065934065934067</v>
      </c>
      <c r="X22" s="38" t="s">
        <v>330</v>
      </c>
      <c r="Y22" s="58">
        <v>0.77083333333333337</v>
      </c>
      <c r="Z22" s="58">
        <v>0.74862637362637363</v>
      </c>
      <c r="AA22" s="77">
        <f t="shared" si="0"/>
        <v>2.2206959706959739E-2</v>
      </c>
    </row>
    <row r="23" spans="2:27" ht="22.9" x14ac:dyDescent="0.25">
      <c r="B23" s="25" t="s">
        <v>331</v>
      </c>
      <c r="C23" s="10">
        <v>0.13392857142857142</v>
      </c>
      <c r="D23" s="10">
        <v>0.52083333333333337</v>
      </c>
      <c r="E23" s="10">
        <v>0.15476190476190477</v>
      </c>
      <c r="F23" s="11">
        <v>0.16666666666666666</v>
      </c>
      <c r="G23" s="12">
        <v>2.3809523809523808E-2</v>
      </c>
      <c r="H23" s="55">
        <v>0.65476190476190477</v>
      </c>
      <c r="I23" s="55">
        <v>0.15476190476190477</v>
      </c>
      <c r="J23" s="55">
        <v>0.19047619047619047</v>
      </c>
      <c r="K23" s="55">
        <v>0.4642857142857143</v>
      </c>
      <c r="M23" s="25" t="s">
        <v>331</v>
      </c>
      <c r="N23" s="10">
        <v>0.39148351648351648</v>
      </c>
      <c r="O23" s="10">
        <v>0.48214285714285715</v>
      </c>
      <c r="P23" s="10">
        <v>7.4175824175824176E-2</v>
      </c>
      <c r="Q23" s="10">
        <v>4.807692307692308E-2</v>
      </c>
      <c r="R23" s="11">
        <v>4.120879120879121E-3</v>
      </c>
      <c r="S23" s="55">
        <v>0.87362637362637363</v>
      </c>
      <c r="T23" s="55">
        <v>7.4175824175824176E-2</v>
      </c>
      <c r="U23" s="55">
        <v>5.21978021978022E-2</v>
      </c>
      <c r="V23" s="55">
        <v>0.8214285714285714</v>
      </c>
      <c r="X23" s="38" t="s">
        <v>331</v>
      </c>
      <c r="Y23" s="58">
        <v>0.65476190476190477</v>
      </c>
      <c r="Z23" s="58">
        <v>0.87362637362637363</v>
      </c>
      <c r="AA23" s="77">
        <f t="shared" si="0"/>
        <v>-0.21886446886446886</v>
      </c>
    </row>
    <row r="24" spans="2:27" ht="22.9" x14ac:dyDescent="0.25">
      <c r="B24" s="6" t="s">
        <v>332</v>
      </c>
      <c r="C24" s="13">
        <v>0.23809523809523808</v>
      </c>
      <c r="D24" s="13">
        <v>0.55654761904761907</v>
      </c>
      <c r="E24" s="13">
        <v>0.1130952380952381</v>
      </c>
      <c r="F24" s="14">
        <v>8.6309523809523808E-2</v>
      </c>
      <c r="G24" s="15">
        <v>5.9523809523809521E-3</v>
      </c>
      <c r="H24" s="55">
        <v>0.79464285714285721</v>
      </c>
      <c r="I24" s="55">
        <v>0.1130952380952381</v>
      </c>
      <c r="J24" s="55">
        <v>9.2261904761904767E-2</v>
      </c>
      <c r="K24" s="55">
        <v>0.70238095238095244</v>
      </c>
      <c r="M24" s="6" t="s">
        <v>332</v>
      </c>
      <c r="N24" s="13">
        <v>0.30494505494505497</v>
      </c>
      <c r="O24" s="13">
        <v>0.52472527472527475</v>
      </c>
      <c r="P24" s="13">
        <v>9.7527472527472528E-2</v>
      </c>
      <c r="Q24" s="13">
        <v>6.5934065934065936E-2</v>
      </c>
      <c r="R24" s="14">
        <v>6.868131868131868E-3</v>
      </c>
      <c r="S24" s="55">
        <v>0.82967032967032972</v>
      </c>
      <c r="T24" s="55">
        <v>9.7527472527472528E-2</v>
      </c>
      <c r="U24" s="55">
        <v>7.2802197802197807E-2</v>
      </c>
      <c r="V24" s="55">
        <v>0.75686813186813195</v>
      </c>
      <c r="X24" s="38" t="s">
        <v>332</v>
      </c>
      <c r="Y24" s="58">
        <v>0.79464285714285721</v>
      </c>
      <c r="Z24" s="58">
        <v>0.82967032967032972</v>
      </c>
      <c r="AA24" s="77">
        <f t="shared" si="0"/>
        <v>-3.5027472527472514E-2</v>
      </c>
    </row>
    <row r="27" spans="2:27" ht="13.9" x14ac:dyDescent="0.25">
      <c r="B27" s="18" t="s">
        <v>362</v>
      </c>
      <c r="M27" t="s">
        <v>389</v>
      </c>
    </row>
    <row r="28" spans="2:27" ht="13.9" x14ac:dyDescent="0.25">
      <c r="X28" t="s">
        <v>268</v>
      </c>
      <c r="Y28">
        <v>182</v>
      </c>
      <c r="Z28">
        <v>882</v>
      </c>
    </row>
    <row r="29" spans="2:27" ht="22.9" x14ac:dyDescent="0.25">
      <c r="B29" s="52"/>
      <c r="C29" s="54" t="s">
        <v>97</v>
      </c>
      <c r="D29" s="54" t="s">
        <v>98</v>
      </c>
      <c r="E29" s="54" t="s">
        <v>57</v>
      </c>
      <c r="F29" s="53" t="s">
        <v>99</v>
      </c>
      <c r="G29" s="51" t="s">
        <v>100</v>
      </c>
      <c r="H29" s="26" t="s">
        <v>298</v>
      </c>
      <c r="I29" s="26" t="s">
        <v>299</v>
      </c>
      <c r="J29" s="26" t="s">
        <v>300</v>
      </c>
      <c r="K29" s="27" t="s">
        <v>301</v>
      </c>
      <c r="M29" s="52"/>
      <c r="N29" s="54" t="s">
        <v>97</v>
      </c>
      <c r="O29" s="54" t="s">
        <v>98</v>
      </c>
      <c r="P29" s="54" t="s">
        <v>57</v>
      </c>
      <c r="Q29" s="54" t="s">
        <v>99</v>
      </c>
      <c r="R29" s="53" t="s">
        <v>100</v>
      </c>
      <c r="S29" s="26" t="s">
        <v>298</v>
      </c>
      <c r="T29" s="26" t="s">
        <v>299</v>
      </c>
      <c r="U29" s="26" t="s">
        <v>300</v>
      </c>
      <c r="V29" s="27" t="s">
        <v>301</v>
      </c>
      <c r="X29" s="56"/>
      <c r="Y29" s="48" t="s">
        <v>3</v>
      </c>
      <c r="Z29" s="48" t="s">
        <v>399</v>
      </c>
      <c r="AA29" s="48" t="s">
        <v>408</v>
      </c>
    </row>
    <row r="30" spans="2:27" ht="34.15" x14ac:dyDescent="0.25">
      <c r="B30" s="3" t="s">
        <v>315</v>
      </c>
      <c r="C30" s="7">
        <v>0.21978021978021978</v>
      </c>
      <c r="D30" s="7">
        <v>0.57692307692307687</v>
      </c>
      <c r="E30" s="7">
        <v>6.5934065934065936E-2</v>
      </c>
      <c r="F30" s="8">
        <v>0.1043956043956044</v>
      </c>
      <c r="G30" s="9">
        <v>3.2967032967032968E-2</v>
      </c>
      <c r="H30" s="55">
        <v>0.79670329670329665</v>
      </c>
      <c r="I30" s="55">
        <v>6.5934065934065936E-2</v>
      </c>
      <c r="J30" s="55">
        <v>0.13736263736263737</v>
      </c>
      <c r="K30" s="55">
        <v>0.65934065934065922</v>
      </c>
      <c r="M30" s="3" t="s">
        <v>315</v>
      </c>
      <c r="N30" s="7">
        <v>0.29251700680272108</v>
      </c>
      <c r="O30" s="7">
        <v>0.53287981859410427</v>
      </c>
      <c r="P30" s="7">
        <v>4.8752834467120185E-2</v>
      </c>
      <c r="Q30" s="7">
        <v>9.1836734693877556E-2</v>
      </c>
      <c r="R30" s="8">
        <v>3.4013605442176874E-2</v>
      </c>
      <c r="S30" s="55">
        <v>0.82539682539682535</v>
      </c>
      <c r="T30" s="55">
        <v>4.8752834467120185E-2</v>
      </c>
      <c r="U30" s="55">
        <v>0.12585034013605442</v>
      </c>
      <c r="V30" s="55">
        <v>0.6995464852607709</v>
      </c>
      <c r="X30" s="38" t="s">
        <v>315</v>
      </c>
      <c r="Y30" s="58">
        <v>0.79670329670329665</v>
      </c>
      <c r="Z30" s="58">
        <v>0.82539682539682535</v>
      </c>
      <c r="AA30" s="77">
        <f>Y30-Z30</f>
        <v>-2.8693528693528703E-2</v>
      </c>
    </row>
    <row r="31" spans="2:27" ht="22.9" x14ac:dyDescent="0.25">
      <c r="B31" s="3" t="s">
        <v>316</v>
      </c>
      <c r="C31" s="7">
        <v>0.12087912087912088</v>
      </c>
      <c r="D31" s="7">
        <v>0.69780219780219777</v>
      </c>
      <c r="E31" s="7">
        <v>9.8901098901098897E-2</v>
      </c>
      <c r="F31" s="8">
        <v>5.4945054945054944E-2</v>
      </c>
      <c r="G31" s="9">
        <v>2.7472527472527472E-2</v>
      </c>
      <c r="H31" s="55">
        <v>0.81868131868131866</v>
      </c>
      <c r="I31" s="55">
        <v>9.8901098901098897E-2</v>
      </c>
      <c r="J31" s="55">
        <v>8.2417582417582416E-2</v>
      </c>
      <c r="K31" s="55">
        <v>0.7362637362637362</v>
      </c>
      <c r="M31" s="3" t="s">
        <v>316</v>
      </c>
      <c r="N31" s="7">
        <v>0.27097505668934241</v>
      </c>
      <c r="O31" s="7">
        <v>0.57029478458049887</v>
      </c>
      <c r="P31" s="7">
        <v>5.6689342403628121E-2</v>
      </c>
      <c r="Q31" s="7">
        <v>8.2766439909297052E-2</v>
      </c>
      <c r="R31" s="8">
        <v>1.927437641723356E-2</v>
      </c>
      <c r="S31" s="55">
        <v>0.84126984126984128</v>
      </c>
      <c r="T31" s="55">
        <v>5.6689342403628121E-2</v>
      </c>
      <c r="U31" s="55">
        <v>0.10204081632653061</v>
      </c>
      <c r="V31" s="55">
        <v>0.73922902494331066</v>
      </c>
      <c r="X31" s="38" t="s">
        <v>316</v>
      </c>
      <c r="Y31" s="58">
        <v>0.81868131868131866</v>
      </c>
      <c r="Z31" s="58">
        <v>0.84126984126984128</v>
      </c>
      <c r="AA31" s="77">
        <f t="shared" ref="AA31:AA47" si="1">Y31-Z31</f>
        <v>-2.2588522588522619E-2</v>
      </c>
    </row>
    <row r="32" spans="2:27" ht="22.9" x14ac:dyDescent="0.25">
      <c r="B32" s="3" t="s">
        <v>317</v>
      </c>
      <c r="C32" s="7">
        <v>6.043956043956044E-2</v>
      </c>
      <c r="D32" s="7">
        <v>0.25274725274725274</v>
      </c>
      <c r="E32" s="7">
        <v>0.13736263736263737</v>
      </c>
      <c r="F32" s="8">
        <v>0.48901098901098899</v>
      </c>
      <c r="G32" s="9">
        <v>6.043956043956044E-2</v>
      </c>
      <c r="H32" s="55">
        <v>0.31318681318681318</v>
      </c>
      <c r="I32" s="55">
        <v>0.13736263736263737</v>
      </c>
      <c r="J32" s="55">
        <v>0.54945054945054939</v>
      </c>
      <c r="K32" s="55">
        <v>-0.2362637362637362</v>
      </c>
      <c r="M32" s="3" t="s">
        <v>317</v>
      </c>
      <c r="N32" s="7">
        <v>6.5759637188208611E-2</v>
      </c>
      <c r="O32" s="7">
        <v>0.20408163265306123</v>
      </c>
      <c r="P32" s="7">
        <v>0.1111111111111111</v>
      </c>
      <c r="Q32" s="7">
        <v>0.50453514739229022</v>
      </c>
      <c r="R32" s="8">
        <v>0.1145124716553288</v>
      </c>
      <c r="S32" s="55">
        <v>0.26984126984126983</v>
      </c>
      <c r="T32" s="55">
        <v>0.1111111111111111</v>
      </c>
      <c r="U32" s="55">
        <v>0.61904761904761907</v>
      </c>
      <c r="V32" s="55">
        <v>-0.34920634920634924</v>
      </c>
      <c r="X32" s="38" t="s">
        <v>317</v>
      </c>
      <c r="Y32" s="58">
        <v>0.31318681318681318</v>
      </c>
      <c r="Z32" s="58">
        <v>0.26984126984126983</v>
      </c>
      <c r="AA32" s="77">
        <f t="shared" si="1"/>
        <v>4.3345543345543358E-2</v>
      </c>
    </row>
    <row r="33" spans="2:27" ht="22.9" x14ac:dyDescent="0.25">
      <c r="B33" s="3" t="s">
        <v>318</v>
      </c>
      <c r="C33" s="7">
        <v>5.4945054945054949E-3</v>
      </c>
      <c r="D33" s="7">
        <v>8.2417582417582416E-2</v>
      </c>
      <c r="E33" s="7">
        <v>0.14285714285714285</v>
      </c>
      <c r="F33" s="8">
        <v>0.51098901098901095</v>
      </c>
      <c r="G33" s="9">
        <v>0.25824175824175827</v>
      </c>
      <c r="H33" s="55">
        <v>8.7912087912087905E-2</v>
      </c>
      <c r="I33" s="55">
        <v>0.14285714285714285</v>
      </c>
      <c r="J33" s="55">
        <v>0.76923076923076916</v>
      </c>
      <c r="K33" s="55">
        <v>-0.68131868131868123</v>
      </c>
      <c r="M33" s="3" t="s">
        <v>318</v>
      </c>
      <c r="N33" s="7">
        <v>3.2879818594104306E-2</v>
      </c>
      <c r="O33" s="7">
        <v>9.0702947845804988E-2</v>
      </c>
      <c r="P33" s="7">
        <v>8.8435374149659865E-2</v>
      </c>
      <c r="Q33" s="7">
        <v>0.445578231292517</v>
      </c>
      <c r="R33" s="8">
        <v>0.34240362811791381</v>
      </c>
      <c r="S33" s="55">
        <v>0.12358276643990929</v>
      </c>
      <c r="T33" s="55">
        <v>8.8435374149659865E-2</v>
      </c>
      <c r="U33" s="55">
        <v>0.78798185941043086</v>
      </c>
      <c r="V33" s="55">
        <v>-0.66439909297052158</v>
      </c>
      <c r="X33" s="38" t="s">
        <v>318</v>
      </c>
      <c r="Y33" s="58">
        <v>8.7912087912087905E-2</v>
      </c>
      <c r="Z33" s="58">
        <v>0.12358276643990929</v>
      </c>
      <c r="AA33" s="77">
        <f t="shared" si="1"/>
        <v>-3.5670678527821381E-2</v>
      </c>
    </row>
    <row r="34" spans="2:27" ht="13.9" x14ac:dyDescent="0.25">
      <c r="B34" s="3" t="s">
        <v>319</v>
      </c>
      <c r="C34" s="7">
        <v>5.4945054945054949E-3</v>
      </c>
      <c r="D34" s="7">
        <v>8.2417582417582416E-2</v>
      </c>
      <c r="E34" s="7">
        <v>0.13736263736263737</v>
      </c>
      <c r="F34" s="8">
        <v>0.61538461538461542</v>
      </c>
      <c r="G34" s="9">
        <v>0.15934065934065933</v>
      </c>
      <c r="H34" s="55">
        <v>8.7912087912087905E-2</v>
      </c>
      <c r="I34" s="55">
        <v>0.13736263736263737</v>
      </c>
      <c r="J34" s="55">
        <v>0.77472527472527475</v>
      </c>
      <c r="K34" s="55">
        <v>-0.68681318681318682</v>
      </c>
      <c r="M34" s="3" t="s">
        <v>319</v>
      </c>
      <c r="N34" s="7">
        <v>2.2675736961451247E-2</v>
      </c>
      <c r="O34" s="7">
        <v>8.5034013605442174E-2</v>
      </c>
      <c r="P34" s="7">
        <v>7.3696145124716547E-2</v>
      </c>
      <c r="Q34" s="7">
        <v>0.52040816326530615</v>
      </c>
      <c r="R34" s="8">
        <v>0.29818594104308388</v>
      </c>
      <c r="S34" s="55">
        <v>0.10770975056689341</v>
      </c>
      <c r="T34" s="55">
        <v>7.3696145124716547E-2</v>
      </c>
      <c r="U34" s="55">
        <v>0.81859410430838997</v>
      </c>
      <c r="V34" s="55">
        <v>-0.71088435374149661</v>
      </c>
      <c r="X34" s="38" t="s">
        <v>319</v>
      </c>
      <c r="Y34" s="58">
        <v>8.7912087912087905E-2</v>
      </c>
      <c r="Z34" s="58">
        <v>0.10770975056689341</v>
      </c>
      <c r="AA34" s="77">
        <f t="shared" si="1"/>
        <v>-1.9797662654805509E-2</v>
      </c>
    </row>
    <row r="35" spans="2:27" ht="22.9" x14ac:dyDescent="0.25">
      <c r="B35" s="3" t="s">
        <v>320</v>
      </c>
      <c r="C35" s="7">
        <v>0.23076923076923078</v>
      </c>
      <c r="D35" s="7">
        <v>0.57692307692307687</v>
      </c>
      <c r="E35" s="7">
        <v>0.12637362637362637</v>
      </c>
      <c r="F35" s="8">
        <v>6.043956043956044E-2</v>
      </c>
      <c r="G35" s="9">
        <v>5.4945054945054949E-3</v>
      </c>
      <c r="H35" s="55">
        <v>0.80769230769230771</v>
      </c>
      <c r="I35" s="55">
        <v>0.12637362637362637</v>
      </c>
      <c r="J35" s="55">
        <v>6.5934065934065936E-2</v>
      </c>
      <c r="K35" s="55">
        <v>0.74175824175824179</v>
      </c>
      <c r="M35" s="3" t="s">
        <v>320</v>
      </c>
      <c r="N35" s="7">
        <v>0.35827664399092973</v>
      </c>
      <c r="O35" s="7">
        <v>0.50226757369614516</v>
      </c>
      <c r="P35" s="7">
        <v>5.8956916099773243E-2</v>
      </c>
      <c r="Q35" s="7">
        <v>6.4625850340136057E-2</v>
      </c>
      <c r="R35" s="8">
        <v>1.5873015873015872E-2</v>
      </c>
      <c r="S35" s="55">
        <v>0.8605442176870749</v>
      </c>
      <c r="T35" s="55">
        <v>5.8956916099773243E-2</v>
      </c>
      <c r="U35" s="55">
        <v>8.0498866213151929E-2</v>
      </c>
      <c r="V35" s="55">
        <v>0.78004535147392295</v>
      </c>
      <c r="X35" s="38" t="s">
        <v>320</v>
      </c>
      <c r="Y35" s="58">
        <v>0.80769230769230771</v>
      </c>
      <c r="Z35" s="58">
        <v>0.8605442176870749</v>
      </c>
      <c r="AA35" s="77">
        <f t="shared" si="1"/>
        <v>-5.2851909994767188E-2</v>
      </c>
    </row>
    <row r="36" spans="2:27" ht="22.9" x14ac:dyDescent="0.25">
      <c r="B36" s="3" t="s">
        <v>321</v>
      </c>
      <c r="C36" s="7">
        <v>0.1043956043956044</v>
      </c>
      <c r="D36" s="7">
        <v>0.39560439560439559</v>
      </c>
      <c r="E36" s="7">
        <v>0.22527472527472528</v>
      </c>
      <c r="F36" s="8">
        <v>0.25274725274725274</v>
      </c>
      <c r="G36" s="9">
        <v>2.197802197802198E-2</v>
      </c>
      <c r="H36" s="55">
        <v>0.5</v>
      </c>
      <c r="I36" s="55">
        <v>0.22527472527472528</v>
      </c>
      <c r="J36" s="55">
        <v>0.27472527472527469</v>
      </c>
      <c r="K36" s="55">
        <v>0.22527472527472531</v>
      </c>
      <c r="M36" s="3" t="s">
        <v>321</v>
      </c>
      <c r="N36" s="7">
        <v>0.11678004535147392</v>
      </c>
      <c r="O36" s="7">
        <v>0.37074829931972791</v>
      </c>
      <c r="P36" s="7">
        <v>0.14172335600907029</v>
      </c>
      <c r="Q36" s="7">
        <v>0.3344671201814059</v>
      </c>
      <c r="R36" s="8">
        <v>3.6281179138321996E-2</v>
      </c>
      <c r="S36" s="55">
        <v>0.48752834467120182</v>
      </c>
      <c r="T36" s="55">
        <v>0.14172335600907029</v>
      </c>
      <c r="U36" s="55">
        <v>0.37074829931972791</v>
      </c>
      <c r="V36" s="55">
        <v>0.1167800453514739</v>
      </c>
      <c r="X36" s="38" t="s">
        <v>321</v>
      </c>
      <c r="Y36" s="58">
        <v>0.5</v>
      </c>
      <c r="Z36" s="58">
        <v>0.48752834467120182</v>
      </c>
      <c r="AA36" s="77">
        <f t="shared" si="1"/>
        <v>1.2471655328798181E-2</v>
      </c>
    </row>
    <row r="37" spans="2:27" ht="24" x14ac:dyDescent="0.25">
      <c r="B37" s="3" t="s">
        <v>322</v>
      </c>
      <c r="C37" s="7">
        <v>0.28021978021978022</v>
      </c>
      <c r="D37" s="7">
        <v>0.53846153846153844</v>
      </c>
      <c r="E37" s="7">
        <v>0.1043956043956044</v>
      </c>
      <c r="F37" s="8">
        <v>5.4945054945054944E-2</v>
      </c>
      <c r="G37" s="9">
        <v>2.197802197802198E-2</v>
      </c>
      <c r="H37" s="55">
        <v>0.81868131868131866</v>
      </c>
      <c r="I37" s="55">
        <v>0.1043956043956044</v>
      </c>
      <c r="J37" s="55">
        <v>7.6923076923076927E-2</v>
      </c>
      <c r="K37" s="55">
        <v>0.74175824175824179</v>
      </c>
      <c r="M37" s="3" t="s">
        <v>322</v>
      </c>
      <c r="N37" s="7">
        <v>0.30158730158730157</v>
      </c>
      <c r="O37" s="7">
        <v>0.51927437641723351</v>
      </c>
      <c r="P37" s="7">
        <v>5.4421768707482991E-2</v>
      </c>
      <c r="Q37" s="7">
        <v>0.1111111111111111</v>
      </c>
      <c r="R37" s="8">
        <v>1.3605442176870748E-2</v>
      </c>
      <c r="S37" s="55">
        <v>0.82086167800453502</v>
      </c>
      <c r="T37" s="55">
        <v>5.4421768707482991E-2</v>
      </c>
      <c r="U37" s="55">
        <v>0.12471655328798185</v>
      </c>
      <c r="V37" s="55">
        <v>0.69614512471655321</v>
      </c>
      <c r="X37" s="38" t="s">
        <v>322</v>
      </c>
      <c r="Y37" s="58">
        <v>0.81868131868131866</v>
      </c>
      <c r="Z37" s="58">
        <v>0.82086167800453502</v>
      </c>
      <c r="AA37" s="77">
        <f t="shared" si="1"/>
        <v>-2.1803593232163632E-3</v>
      </c>
    </row>
    <row r="38" spans="2:27" ht="34.15" x14ac:dyDescent="0.25">
      <c r="B38" s="3" t="s">
        <v>323</v>
      </c>
      <c r="C38" s="7">
        <v>7.1428571428571425E-2</v>
      </c>
      <c r="D38" s="7">
        <v>0.25274725274725274</v>
      </c>
      <c r="E38" s="7">
        <v>0.21428571428571427</v>
      </c>
      <c r="F38" s="8">
        <v>0.4175824175824176</v>
      </c>
      <c r="G38" s="9">
        <v>4.3956043956043959E-2</v>
      </c>
      <c r="H38" s="55">
        <v>0.32417582417582413</v>
      </c>
      <c r="I38" s="55">
        <v>0.21428571428571427</v>
      </c>
      <c r="J38" s="55">
        <v>0.46153846153846156</v>
      </c>
      <c r="K38" s="55">
        <v>-0.13736263736263743</v>
      </c>
      <c r="M38" s="3" t="s">
        <v>323</v>
      </c>
      <c r="N38" s="7">
        <v>6.0090702947845805E-2</v>
      </c>
      <c r="O38" s="7">
        <v>0.25850340136054423</v>
      </c>
      <c r="P38" s="7">
        <v>0.1383219954648526</v>
      </c>
      <c r="Q38" s="7">
        <v>0.42743764172335602</v>
      </c>
      <c r="R38" s="8">
        <v>0.11564625850340136</v>
      </c>
      <c r="S38" s="55">
        <v>0.31859410430839002</v>
      </c>
      <c r="T38" s="55">
        <v>0.1383219954648526</v>
      </c>
      <c r="U38" s="55">
        <v>0.54308390022675734</v>
      </c>
      <c r="V38" s="55">
        <v>-0.22448979591836732</v>
      </c>
      <c r="X38" s="38" t="s">
        <v>323</v>
      </c>
      <c r="Y38" s="58">
        <v>0.32417582417582413</v>
      </c>
      <c r="Z38" s="58">
        <v>0.31859410430839002</v>
      </c>
      <c r="AA38" s="77">
        <f t="shared" si="1"/>
        <v>5.5817198674341095E-3</v>
      </c>
    </row>
    <row r="39" spans="2:27" ht="13.9" x14ac:dyDescent="0.25">
      <c r="B39" s="3" t="s">
        <v>324</v>
      </c>
      <c r="C39" s="7">
        <v>6.5934065934065936E-2</v>
      </c>
      <c r="D39" s="7">
        <v>0.58241758241758246</v>
      </c>
      <c r="E39" s="7">
        <v>0.26923076923076922</v>
      </c>
      <c r="F39" s="8">
        <v>7.6923076923076927E-2</v>
      </c>
      <c r="G39" s="9">
        <v>5.4945054945054949E-3</v>
      </c>
      <c r="H39" s="55">
        <v>0.64835164835164838</v>
      </c>
      <c r="I39" s="55">
        <v>0.26923076923076922</v>
      </c>
      <c r="J39" s="55">
        <v>8.2417582417582416E-2</v>
      </c>
      <c r="K39" s="55">
        <v>0.56593406593406592</v>
      </c>
      <c r="M39" s="3" t="s">
        <v>324</v>
      </c>
      <c r="N39" s="7">
        <v>0.18480725623582767</v>
      </c>
      <c r="O39" s="7">
        <v>0.53514739229024944</v>
      </c>
      <c r="P39" s="7">
        <v>0.16666666666666666</v>
      </c>
      <c r="Q39" s="7">
        <v>9.8639455782312924E-2</v>
      </c>
      <c r="R39" s="8">
        <v>1.4739229024943311E-2</v>
      </c>
      <c r="S39" s="55">
        <v>0.71995464852607705</v>
      </c>
      <c r="T39" s="55">
        <v>0.16666666666666666</v>
      </c>
      <c r="U39" s="55">
        <v>0.11337868480725624</v>
      </c>
      <c r="V39" s="55">
        <v>0.60657596371882083</v>
      </c>
      <c r="X39" s="38" t="s">
        <v>324</v>
      </c>
      <c r="Y39" s="58">
        <v>0.64835164835164838</v>
      </c>
      <c r="Z39" s="58">
        <v>0.71995464852607705</v>
      </c>
      <c r="AA39" s="77">
        <f t="shared" si="1"/>
        <v>-7.1603000174428666E-2</v>
      </c>
    </row>
    <row r="40" spans="2:27" ht="24" x14ac:dyDescent="0.25">
      <c r="B40" s="3" t="s">
        <v>325</v>
      </c>
      <c r="C40" s="7">
        <v>0.13186813186813187</v>
      </c>
      <c r="D40" s="7">
        <v>0.7142857142857143</v>
      </c>
      <c r="E40" s="7">
        <v>8.2417582417582416E-2</v>
      </c>
      <c r="F40" s="8">
        <v>6.043956043956044E-2</v>
      </c>
      <c r="G40" s="9">
        <v>1.098901098901099E-2</v>
      </c>
      <c r="H40" s="55">
        <v>0.84615384615384615</v>
      </c>
      <c r="I40" s="55">
        <v>8.2417582417582416E-2</v>
      </c>
      <c r="J40" s="55">
        <v>7.1428571428571425E-2</v>
      </c>
      <c r="K40" s="55">
        <v>0.77472527472527475</v>
      </c>
      <c r="M40" s="3" t="s">
        <v>325</v>
      </c>
      <c r="N40" s="7">
        <v>0.15306122448979592</v>
      </c>
      <c r="O40" s="7">
        <v>0.61564625850340138</v>
      </c>
      <c r="P40" s="7">
        <v>9.4104308390022678E-2</v>
      </c>
      <c r="Q40" s="7">
        <v>0.11564625850340136</v>
      </c>
      <c r="R40" s="8">
        <v>2.1541950113378686E-2</v>
      </c>
      <c r="S40" s="55">
        <v>0.76870748299319724</v>
      </c>
      <c r="T40" s="55">
        <v>9.4104308390022678E-2</v>
      </c>
      <c r="U40" s="55">
        <v>0.13718820861678005</v>
      </c>
      <c r="V40" s="55">
        <v>0.63151927437641719</v>
      </c>
      <c r="X40" s="38" t="s">
        <v>325</v>
      </c>
      <c r="Y40" s="58">
        <v>0.84615384615384615</v>
      </c>
      <c r="Z40" s="58">
        <v>0.76870748299319724</v>
      </c>
      <c r="AA40" s="77">
        <f t="shared" si="1"/>
        <v>7.7446363160648901E-2</v>
      </c>
    </row>
    <row r="41" spans="2:27" ht="22.9" x14ac:dyDescent="0.25">
      <c r="B41" s="3" t="s">
        <v>326</v>
      </c>
      <c r="C41" s="7">
        <v>0.1043956043956044</v>
      </c>
      <c r="D41" s="7">
        <v>0.59890109890109888</v>
      </c>
      <c r="E41" s="7">
        <v>0.25274725274725274</v>
      </c>
      <c r="F41" s="8">
        <v>2.7472527472527472E-2</v>
      </c>
      <c r="G41" s="9">
        <v>1.6483516483516484E-2</v>
      </c>
      <c r="H41" s="55">
        <v>0.70329670329670324</v>
      </c>
      <c r="I41" s="55">
        <v>0.25274725274725274</v>
      </c>
      <c r="J41" s="55">
        <v>4.3956043956043953E-2</v>
      </c>
      <c r="K41" s="55">
        <v>0.65934065934065933</v>
      </c>
      <c r="M41" s="3" t="s">
        <v>326</v>
      </c>
      <c r="N41" s="7">
        <v>0.29251700680272108</v>
      </c>
      <c r="O41" s="7">
        <v>0.4886621315192744</v>
      </c>
      <c r="P41" s="7">
        <v>0.15079365079365079</v>
      </c>
      <c r="Q41" s="7">
        <v>4.5351473922902494E-2</v>
      </c>
      <c r="R41" s="8">
        <v>2.2675736961451247E-2</v>
      </c>
      <c r="S41" s="55">
        <v>0.78117913832199548</v>
      </c>
      <c r="T41" s="55">
        <v>0.15079365079365079</v>
      </c>
      <c r="U41" s="55">
        <v>6.8027210884353734E-2</v>
      </c>
      <c r="V41" s="55">
        <v>0.71315192743764177</v>
      </c>
      <c r="X41" s="38" t="s">
        <v>326</v>
      </c>
      <c r="Y41" s="58">
        <v>0.70329670329670324</v>
      </c>
      <c r="Z41" s="58">
        <v>0.78117913832199548</v>
      </c>
      <c r="AA41" s="77">
        <f t="shared" si="1"/>
        <v>-7.788243502529224E-2</v>
      </c>
    </row>
    <row r="42" spans="2:27" ht="22.9" x14ac:dyDescent="0.25">
      <c r="B42" s="3" t="s">
        <v>327</v>
      </c>
      <c r="C42" s="7">
        <v>0.13186813186813187</v>
      </c>
      <c r="D42" s="7">
        <v>0.57692307692307687</v>
      </c>
      <c r="E42" s="7">
        <v>0.23076923076923078</v>
      </c>
      <c r="F42" s="8">
        <v>5.4945054945054944E-2</v>
      </c>
      <c r="G42" s="9">
        <v>5.4945054945054949E-3</v>
      </c>
      <c r="H42" s="55">
        <v>0.70879120879120872</v>
      </c>
      <c r="I42" s="55">
        <v>0.23076923076923078</v>
      </c>
      <c r="J42" s="55">
        <v>6.043956043956044E-2</v>
      </c>
      <c r="K42" s="55">
        <v>0.64835164835164827</v>
      </c>
      <c r="M42" s="3" t="s">
        <v>327</v>
      </c>
      <c r="N42" s="7">
        <v>0.21201814058956917</v>
      </c>
      <c r="O42" s="7">
        <v>0.49659863945578231</v>
      </c>
      <c r="P42" s="7">
        <v>0.14625850340136054</v>
      </c>
      <c r="Q42" s="7">
        <v>0.10997732426303855</v>
      </c>
      <c r="R42" s="8">
        <v>3.5147392290249435E-2</v>
      </c>
      <c r="S42" s="55">
        <v>0.70861678004535145</v>
      </c>
      <c r="T42" s="55">
        <v>0.14625850340136054</v>
      </c>
      <c r="U42" s="55">
        <v>0.14512471655328799</v>
      </c>
      <c r="V42" s="55">
        <v>0.56349206349206349</v>
      </c>
      <c r="X42" s="38" t="s">
        <v>327</v>
      </c>
      <c r="Y42" s="58">
        <v>0.70879120879120872</v>
      </c>
      <c r="Z42" s="58">
        <v>0.70861678004535145</v>
      </c>
      <c r="AA42" s="77">
        <f t="shared" si="1"/>
        <v>1.7442874585726909E-4</v>
      </c>
    </row>
    <row r="43" spans="2:27" ht="34.15" x14ac:dyDescent="0.25">
      <c r="B43" s="3" t="s">
        <v>328</v>
      </c>
      <c r="C43" s="7">
        <v>0.33516483516483514</v>
      </c>
      <c r="D43" s="7">
        <v>0.60989010989010994</v>
      </c>
      <c r="E43" s="7">
        <v>4.3956043956043959E-2</v>
      </c>
      <c r="F43" s="8">
        <v>5.4945054945054949E-3</v>
      </c>
      <c r="G43" s="9">
        <v>5.4945054945054949E-3</v>
      </c>
      <c r="H43" s="55">
        <v>0.94505494505494503</v>
      </c>
      <c r="I43" s="55">
        <v>4.3956043956043959E-2</v>
      </c>
      <c r="J43" s="55">
        <v>1.098901098901099E-2</v>
      </c>
      <c r="K43" s="55">
        <v>0.93406593406593408</v>
      </c>
      <c r="M43" s="3" t="s">
        <v>328</v>
      </c>
      <c r="N43" s="7">
        <v>0.50907029478458055</v>
      </c>
      <c r="O43" s="7">
        <v>0.43310657596371882</v>
      </c>
      <c r="P43" s="7">
        <v>3.5147392290249435E-2</v>
      </c>
      <c r="Q43" s="7">
        <v>1.3605442176870748E-2</v>
      </c>
      <c r="R43" s="8">
        <v>9.0702947845804991E-3</v>
      </c>
      <c r="S43" s="55">
        <v>0.94217687074829937</v>
      </c>
      <c r="T43" s="55">
        <v>3.5147392290249435E-2</v>
      </c>
      <c r="U43" s="55">
        <v>2.2675736961451247E-2</v>
      </c>
      <c r="V43" s="55">
        <v>0.91950113378684817</v>
      </c>
      <c r="X43" s="38" t="s">
        <v>328</v>
      </c>
      <c r="Y43" s="58">
        <v>0.94505494505494503</v>
      </c>
      <c r="Z43" s="58">
        <v>0.94217687074829937</v>
      </c>
      <c r="AA43" s="77">
        <f t="shared" si="1"/>
        <v>2.8780743066456616E-3</v>
      </c>
    </row>
    <row r="44" spans="2:27" ht="34.15" x14ac:dyDescent="0.25">
      <c r="B44" s="3" t="s">
        <v>329</v>
      </c>
      <c r="C44" s="7">
        <v>6.043956043956044E-2</v>
      </c>
      <c r="D44" s="7">
        <v>0.2087912087912088</v>
      </c>
      <c r="E44" s="7">
        <v>0.15934065934065933</v>
      </c>
      <c r="F44" s="8">
        <v>0.46703296703296704</v>
      </c>
      <c r="G44" s="9">
        <v>0.1043956043956044</v>
      </c>
      <c r="H44" s="55">
        <v>0.26923076923076922</v>
      </c>
      <c r="I44" s="55">
        <v>0.15934065934065933</v>
      </c>
      <c r="J44" s="55">
        <v>0.5714285714285714</v>
      </c>
      <c r="K44" s="55">
        <v>-0.30219780219780218</v>
      </c>
      <c r="M44" s="3" t="s">
        <v>329</v>
      </c>
      <c r="N44" s="7">
        <v>0.14285714285714285</v>
      </c>
      <c r="O44" s="7">
        <v>0.28117913832199548</v>
      </c>
      <c r="P44" s="7">
        <v>9.297052154195011E-2</v>
      </c>
      <c r="Q44" s="7">
        <v>0.35374149659863946</v>
      </c>
      <c r="R44" s="8">
        <v>0.12925170068027211</v>
      </c>
      <c r="S44" s="55">
        <v>0.42403628117913833</v>
      </c>
      <c r="T44" s="55">
        <v>9.297052154195011E-2</v>
      </c>
      <c r="U44" s="55">
        <v>0.48299319727891155</v>
      </c>
      <c r="V44" s="55">
        <v>-5.8956916099773216E-2</v>
      </c>
      <c r="X44" s="38" t="s">
        <v>329</v>
      </c>
      <c r="Y44" s="58">
        <v>0.26923076923076922</v>
      </c>
      <c r="Z44" s="58">
        <v>0.42403628117913833</v>
      </c>
      <c r="AA44" s="77">
        <f t="shared" si="1"/>
        <v>-0.15480551194836911</v>
      </c>
    </row>
    <row r="45" spans="2:27" ht="22.9" x14ac:dyDescent="0.25">
      <c r="B45" s="3" t="s">
        <v>330</v>
      </c>
      <c r="C45" s="7">
        <v>7.1428571428571425E-2</v>
      </c>
      <c r="D45" s="7">
        <v>0.62637362637362637</v>
      </c>
      <c r="E45" s="7">
        <v>0.15934065934065933</v>
      </c>
      <c r="F45" s="8">
        <v>0.12637362637362637</v>
      </c>
      <c r="G45" s="9">
        <v>1.6483516483516484E-2</v>
      </c>
      <c r="H45" s="55">
        <v>0.69780219780219777</v>
      </c>
      <c r="I45" s="55">
        <v>0.15934065934065933</v>
      </c>
      <c r="J45" s="55">
        <v>0.14285714285714285</v>
      </c>
      <c r="K45" s="55">
        <v>0.55494505494505497</v>
      </c>
      <c r="M45" s="3" t="s">
        <v>330</v>
      </c>
      <c r="N45" s="7">
        <v>0.15873015873015872</v>
      </c>
      <c r="O45" s="7">
        <v>0.608843537414966</v>
      </c>
      <c r="P45" s="7">
        <v>9.5238095238095233E-2</v>
      </c>
      <c r="Q45" s="7">
        <v>0.11564625850340136</v>
      </c>
      <c r="R45" s="8">
        <v>2.1541950113378686E-2</v>
      </c>
      <c r="S45" s="55">
        <v>0.76757369614512472</v>
      </c>
      <c r="T45" s="55">
        <v>9.5238095238095233E-2</v>
      </c>
      <c r="U45" s="55">
        <v>0.13718820861678005</v>
      </c>
      <c r="V45" s="55">
        <v>0.63038548752834467</v>
      </c>
      <c r="X45" s="38" t="s">
        <v>330</v>
      </c>
      <c r="Y45" s="58">
        <v>0.69780219780219777</v>
      </c>
      <c r="Z45" s="58">
        <v>0.76757369614512472</v>
      </c>
      <c r="AA45" s="77">
        <f t="shared" si="1"/>
        <v>-6.9771498342926952E-2</v>
      </c>
    </row>
    <row r="46" spans="2:27" ht="22.9" x14ac:dyDescent="0.25">
      <c r="B46" s="25" t="s">
        <v>331</v>
      </c>
      <c r="C46" s="10">
        <v>0.21978021978021978</v>
      </c>
      <c r="D46" s="10">
        <v>0.57692307692307687</v>
      </c>
      <c r="E46" s="10">
        <v>0.11538461538461539</v>
      </c>
      <c r="F46" s="11">
        <v>7.6923076923076927E-2</v>
      </c>
      <c r="G46" s="12">
        <v>1.098901098901099E-2</v>
      </c>
      <c r="H46" s="55">
        <v>0.79670329670329665</v>
      </c>
      <c r="I46" s="55">
        <v>0.11538461538461539</v>
      </c>
      <c r="J46" s="55">
        <v>8.7912087912087919E-2</v>
      </c>
      <c r="K46" s="55">
        <v>0.70879120879120872</v>
      </c>
      <c r="M46" s="25" t="s">
        <v>331</v>
      </c>
      <c r="N46" s="10">
        <v>0.3287981859410431</v>
      </c>
      <c r="O46" s="10">
        <v>0.47732426303854875</v>
      </c>
      <c r="P46" s="10">
        <v>9.6371882086167801E-2</v>
      </c>
      <c r="Q46" s="10">
        <v>8.7301587301587297E-2</v>
      </c>
      <c r="R46" s="11">
        <v>1.020408163265306E-2</v>
      </c>
      <c r="S46" s="55">
        <v>0.80612244897959184</v>
      </c>
      <c r="T46" s="55">
        <v>9.6371882086167801E-2</v>
      </c>
      <c r="U46" s="55">
        <v>9.7505668934240355E-2</v>
      </c>
      <c r="V46" s="55">
        <v>0.70861678004535145</v>
      </c>
      <c r="X46" s="38" t="s">
        <v>331</v>
      </c>
      <c r="Y46" s="58">
        <v>0.79670329670329665</v>
      </c>
      <c r="Z46" s="58">
        <v>0.80612244897959184</v>
      </c>
      <c r="AA46" s="77">
        <f t="shared" si="1"/>
        <v>-9.4191522762951951E-3</v>
      </c>
    </row>
    <row r="47" spans="2:27" ht="22.9" x14ac:dyDescent="0.25">
      <c r="B47" s="6" t="s">
        <v>332</v>
      </c>
      <c r="C47" s="13">
        <v>0.2032967032967033</v>
      </c>
      <c r="D47" s="13">
        <v>0.58791208791208793</v>
      </c>
      <c r="E47" s="13">
        <v>0.14835164835164835</v>
      </c>
      <c r="F47" s="14">
        <v>5.4945054945054944E-2</v>
      </c>
      <c r="G47" s="15">
        <v>5.4945054945054949E-3</v>
      </c>
      <c r="H47" s="55">
        <v>0.79120879120879128</v>
      </c>
      <c r="I47" s="55">
        <v>0.14835164835164835</v>
      </c>
      <c r="J47" s="55">
        <v>6.043956043956044E-2</v>
      </c>
      <c r="K47" s="55">
        <v>0.73076923076923084</v>
      </c>
      <c r="M47" s="6" t="s">
        <v>332</v>
      </c>
      <c r="N47" s="13">
        <v>0.30045351473922904</v>
      </c>
      <c r="O47" s="13">
        <v>0.52380952380952384</v>
      </c>
      <c r="P47" s="13">
        <v>9.297052154195011E-2</v>
      </c>
      <c r="Q47" s="13">
        <v>7.5963718820861684E-2</v>
      </c>
      <c r="R47" s="14">
        <v>6.8027210884353739E-3</v>
      </c>
      <c r="S47" s="55">
        <v>0.82426303854875282</v>
      </c>
      <c r="T47" s="55">
        <v>9.297052154195011E-2</v>
      </c>
      <c r="U47" s="55">
        <v>8.2766439909297052E-2</v>
      </c>
      <c r="V47" s="55">
        <v>0.74149659863945572</v>
      </c>
      <c r="X47" s="38" t="s">
        <v>332</v>
      </c>
      <c r="Y47" s="58">
        <v>0.79120879120879128</v>
      </c>
      <c r="Z47" s="58">
        <v>0.82426303854875282</v>
      </c>
      <c r="AA47" s="77">
        <f t="shared" si="1"/>
        <v>-3.305424733996154E-2</v>
      </c>
    </row>
    <row r="50" spans="2:27" ht="13.9" x14ac:dyDescent="0.25">
      <c r="B50" s="19" t="s">
        <v>733</v>
      </c>
      <c r="M50" t="s">
        <v>392</v>
      </c>
    </row>
    <row r="51" spans="2:27" ht="13.9" x14ac:dyDescent="0.25">
      <c r="X51" t="s">
        <v>268</v>
      </c>
      <c r="Y51">
        <v>255</v>
      </c>
      <c r="Z51">
        <v>809</v>
      </c>
    </row>
    <row r="52" spans="2:27" ht="22.9" x14ac:dyDescent="0.25">
      <c r="B52" s="52"/>
      <c r="C52" s="54" t="s">
        <v>97</v>
      </c>
      <c r="D52" s="54" t="s">
        <v>98</v>
      </c>
      <c r="E52" s="54" t="s">
        <v>57</v>
      </c>
      <c r="F52" s="53" t="s">
        <v>99</v>
      </c>
      <c r="G52" s="51" t="s">
        <v>100</v>
      </c>
      <c r="H52" s="26" t="s">
        <v>298</v>
      </c>
      <c r="I52" s="26" t="s">
        <v>299</v>
      </c>
      <c r="J52" s="26" t="s">
        <v>300</v>
      </c>
      <c r="K52" s="27" t="s">
        <v>301</v>
      </c>
      <c r="M52" s="52"/>
      <c r="N52" s="54" t="s">
        <v>97</v>
      </c>
      <c r="O52" s="54" t="s">
        <v>98</v>
      </c>
      <c r="P52" s="54" t="s">
        <v>57</v>
      </c>
      <c r="Q52" s="54" t="s">
        <v>99</v>
      </c>
      <c r="R52" s="53" t="s">
        <v>100</v>
      </c>
      <c r="S52" s="26" t="s">
        <v>298</v>
      </c>
      <c r="T52" s="26" t="s">
        <v>299</v>
      </c>
      <c r="U52" s="26" t="s">
        <v>300</v>
      </c>
      <c r="V52" s="27" t="s">
        <v>301</v>
      </c>
      <c r="X52" s="56"/>
      <c r="Y52" s="48" t="s">
        <v>4</v>
      </c>
      <c r="Z52" s="48" t="s">
        <v>400</v>
      </c>
      <c r="AA52" s="48" t="s">
        <v>408</v>
      </c>
    </row>
    <row r="53" spans="2:27" ht="34.15" x14ac:dyDescent="0.25">
      <c r="B53" s="3" t="s">
        <v>315</v>
      </c>
      <c r="C53" s="7">
        <v>0.36470588235294116</v>
      </c>
      <c r="D53" s="7">
        <v>0.52549019607843139</v>
      </c>
      <c r="E53" s="7">
        <v>2.7450980392156862E-2</v>
      </c>
      <c r="F53" s="8">
        <v>4.7058823529411764E-2</v>
      </c>
      <c r="G53" s="9">
        <v>3.5294117647058823E-2</v>
      </c>
      <c r="H53" s="55">
        <v>0.8901960784313725</v>
      </c>
      <c r="I53" s="55">
        <v>2.7450980392156862E-2</v>
      </c>
      <c r="J53" s="55">
        <v>8.2352941176470587E-2</v>
      </c>
      <c r="K53" s="55">
        <v>0.80784313725490187</v>
      </c>
      <c r="M53" s="3" t="s">
        <v>315</v>
      </c>
      <c r="N53" s="7">
        <v>0.25339925834363414</v>
      </c>
      <c r="O53" s="7">
        <v>0.54511742892459825</v>
      </c>
      <c r="P53" s="7">
        <v>5.9332509270704575E-2</v>
      </c>
      <c r="Q53" s="7">
        <v>0.10877626699629171</v>
      </c>
      <c r="R53" s="8">
        <v>3.3374536464771322E-2</v>
      </c>
      <c r="S53" s="55">
        <v>0.79851668726823233</v>
      </c>
      <c r="T53" s="55">
        <v>5.9332509270704575E-2</v>
      </c>
      <c r="U53" s="55">
        <v>0.14215080346106304</v>
      </c>
      <c r="V53" s="55">
        <v>0.65636588380716931</v>
      </c>
      <c r="X53" s="38" t="s">
        <v>315</v>
      </c>
      <c r="Y53" s="58">
        <v>0.8901960784313725</v>
      </c>
      <c r="Z53" s="58">
        <v>0.79851668726823233</v>
      </c>
      <c r="AA53" s="77">
        <f>Y53-Z53</f>
        <v>9.1679391163140167E-2</v>
      </c>
    </row>
    <row r="54" spans="2:27" ht="22.9" x14ac:dyDescent="0.25">
      <c r="B54" s="3" t="s">
        <v>316</v>
      </c>
      <c r="C54" s="7">
        <v>0.38823529411764707</v>
      </c>
      <c r="D54" s="7">
        <v>0.55686274509803924</v>
      </c>
      <c r="E54" s="7">
        <v>2.3529411764705882E-2</v>
      </c>
      <c r="F54" s="8">
        <v>2.7450980392156862E-2</v>
      </c>
      <c r="G54" s="9">
        <v>3.9215686274509803E-3</v>
      </c>
      <c r="H54" s="55">
        <v>0.94509803921568625</v>
      </c>
      <c r="I54" s="55">
        <v>2.3529411764705882E-2</v>
      </c>
      <c r="J54" s="55">
        <v>3.1372549019607843E-2</v>
      </c>
      <c r="K54" s="55">
        <v>0.9137254901960784</v>
      </c>
      <c r="M54" s="3" t="s">
        <v>316</v>
      </c>
      <c r="N54" s="7">
        <v>0.20024721878862795</v>
      </c>
      <c r="O54" s="7">
        <v>0.60321384425216318</v>
      </c>
      <c r="P54" s="7">
        <v>7.6637824474660068E-2</v>
      </c>
      <c r="Q54" s="7">
        <v>9.3943139678615575E-2</v>
      </c>
      <c r="R54" s="8">
        <v>2.595797280593325E-2</v>
      </c>
      <c r="S54" s="55">
        <v>0.80346106304079112</v>
      </c>
      <c r="T54" s="55">
        <v>7.6637824474660068E-2</v>
      </c>
      <c r="U54" s="55">
        <v>0.11990111248454882</v>
      </c>
      <c r="V54" s="55">
        <v>0.6835599505562423</v>
      </c>
      <c r="X54" s="38" t="s">
        <v>316</v>
      </c>
      <c r="Y54" s="58">
        <v>0.94509803921568625</v>
      </c>
      <c r="Z54" s="58">
        <v>0.80346106304079112</v>
      </c>
      <c r="AA54" s="77">
        <f t="shared" ref="AA54:AA70" si="2">Y54-Z54</f>
        <v>0.14163697617489512</v>
      </c>
    </row>
    <row r="55" spans="2:27" ht="22.9" x14ac:dyDescent="0.25">
      <c r="B55" s="3" t="s">
        <v>317</v>
      </c>
      <c r="C55" s="7">
        <v>4.7058823529411764E-2</v>
      </c>
      <c r="D55" s="7">
        <v>0.21176470588235294</v>
      </c>
      <c r="E55" s="7">
        <v>9.0196078431372548E-2</v>
      </c>
      <c r="F55" s="8">
        <v>0.56470588235294117</v>
      </c>
      <c r="G55" s="9">
        <v>8.6274509803921567E-2</v>
      </c>
      <c r="H55" s="55">
        <v>0.25882352941176467</v>
      </c>
      <c r="I55" s="55">
        <v>9.0196078431372548E-2</v>
      </c>
      <c r="J55" s="55">
        <v>0.65098039215686276</v>
      </c>
      <c r="K55" s="55">
        <v>-0.39215686274509809</v>
      </c>
      <c r="M55" s="3" t="s">
        <v>317</v>
      </c>
      <c r="N55" s="7">
        <v>7.0457354758961685E-2</v>
      </c>
      <c r="O55" s="7">
        <v>0.21260815822002471</v>
      </c>
      <c r="P55" s="7">
        <v>0.12360939431396786</v>
      </c>
      <c r="Q55" s="7">
        <v>0.48207663782447469</v>
      </c>
      <c r="R55" s="8">
        <v>0.11124845488257108</v>
      </c>
      <c r="S55" s="55">
        <v>0.28306551297898641</v>
      </c>
      <c r="T55" s="55">
        <v>0.12360939431396786</v>
      </c>
      <c r="U55" s="55">
        <v>0.59332509270704581</v>
      </c>
      <c r="V55" s="55">
        <v>-0.3102595797280594</v>
      </c>
      <c r="X55" s="38" t="s">
        <v>317</v>
      </c>
      <c r="Y55" s="58">
        <v>0.25882352941176467</v>
      </c>
      <c r="Z55" s="58">
        <v>0.28306551297898641</v>
      </c>
      <c r="AA55" s="77">
        <f t="shared" si="2"/>
        <v>-2.4241983567221737E-2</v>
      </c>
    </row>
    <row r="56" spans="2:27" ht="22.9" x14ac:dyDescent="0.25">
      <c r="B56" s="3" t="s">
        <v>318</v>
      </c>
      <c r="C56" s="7">
        <v>5.8823529411764705E-2</v>
      </c>
      <c r="D56" s="7">
        <v>0.13725490196078433</v>
      </c>
      <c r="E56" s="7">
        <v>0.10588235294117647</v>
      </c>
      <c r="F56" s="8">
        <v>0.47450980392156861</v>
      </c>
      <c r="G56" s="9">
        <v>0.22352941176470589</v>
      </c>
      <c r="H56" s="55">
        <v>0.19607843137254904</v>
      </c>
      <c r="I56" s="55">
        <v>0.10588235294117647</v>
      </c>
      <c r="J56" s="55">
        <v>0.69803921568627447</v>
      </c>
      <c r="K56" s="55">
        <v>-0.50196078431372548</v>
      </c>
      <c r="M56" s="3" t="s">
        <v>318</v>
      </c>
      <c r="N56" s="7">
        <v>1.8541409147095178E-2</v>
      </c>
      <c r="O56" s="7">
        <v>7.4165636588380712E-2</v>
      </c>
      <c r="P56" s="7">
        <v>9.5179233621755246E-2</v>
      </c>
      <c r="Q56" s="7">
        <v>0.45117428924598268</v>
      </c>
      <c r="R56" s="8">
        <v>0.36093943139678614</v>
      </c>
      <c r="S56" s="55">
        <v>9.270704573547589E-2</v>
      </c>
      <c r="T56" s="55">
        <v>9.5179233621755246E-2</v>
      </c>
      <c r="U56" s="55">
        <v>0.81211372064276888</v>
      </c>
      <c r="V56" s="55">
        <v>-0.71940667490729293</v>
      </c>
      <c r="X56" s="38" t="s">
        <v>318</v>
      </c>
      <c r="Y56" s="58">
        <v>0.19607843137254904</v>
      </c>
      <c r="Z56" s="58">
        <v>9.270704573547589E-2</v>
      </c>
      <c r="AA56" s="77">
        <f t="shared" si="2"/>
        <v>0.10337138563707315</v>
      </c>
    </row>
    <row r="57" spans="2:27" ht="13.9" x14ac:dyDescent="0.25">
      <c r="B57" s="3" t="s">
        <v>319</v>
      </c>
      <c r="C57" s="7">
        <v>1.9607843137254902E-2</v>
      </c>
      <c r="D57" s="7">
        <v>8.6274509803921567E-2</v>
      </c>
      <c r="E57" s="7">
        <v>5.8823529411764705E-2</v>
      </c>
      <c r="F57" s="8">
        <v>0.61176470588235299</v>
      </c>
      <c r="G57" s="9">
        <v>0.22352941176470589</v>
      </c>
      <c r="H57" s="55">
        <v>0.10588235294117647</v>
      </c>
      <c r="I57" s="55">
        <v>5.8823529411764705E-2</v>
      </c>
      <c r="J57" s="55">
        <v>0.83529411764705885</v>
      </c>
      <c r="K57" s="55">
        <v>-0.72941176470588243</v>
      </c>
      <c r="M57" s="3" t="s">
        <v>319</v>
      </c>
      <c r="N57" s="7">
        <v>1.9777503090234856E-2</v>
      </c>
      <c r="O57" s="7">
        <v>8.4054388133498151E-2</v>
      </c>
      <c r="P57" s="7">
        <v>9.270704573547589E-2</v>
      </c>
      <c r="Q57" s="7">
        <v>0.51297898640296657</v>
      </c>
      <c r="R57" s="8">
        <v>0.29048207663782449</v>
      </c>
      <c r="S57" s="55">
        <v>0.10383189122373301</v>
      </c>
      <c r="T57" s="55">
        <v>9.270704573547589E-2</v>
      </c>
      <c r="U57" s="55">
        <v>0.80346106304079101</v>
      </c>
      <c r="V57" s="55">
        <v>-0.69962917181705797</v>
      </c>
      <c r="X57" s="38" t="s">
        <v>319</v>
      </c>
      <c r="Y57" s="58">
        <v>0.10588235294117647</v>
      </c>
      <c r="Z57" s="58">
        <v>0.10383189122373301</v>
      </c>
      <c r="AA57" s="77">
        <f t="shared" si="2"/>
        <v>2.0504617174434553E-3</v>
      </c>
    </row>
    <row r="58" spans="2:27" ht="22.9" x14ac:dyDescent="0.25">
      <c r="B58" s="3" t="s">
        <v>320</v>
      </c>
      <c r="C58" s="7">
        <v>0.3843137254901961</v>
      </c>
      <c r="D58" s="7">
        <v>0.52156862745098043</v>
      </c>
      <c r="E58" s="7">
        <v>3.1372549019607843E-2</v>
      </c>
      <c r="F58" s="8">
        <v>4.3137254901960784E-2</v>
      </c>
      <c r="G58" s="9">
        <v>1.9607843137254902E-2</v>
      </c>
      <c r="H58" s="55">
        <v>0.90588235294117658</v>
      </c>
      <c r="I58" s="55">
        <v>3.1372549019607843E-2</v>
      </c>
      <c r="J58" s="55">
        <v>6.2745098039215685E-2</v>
      </c>
      <c r="K58" s="55">
        <v>0.8431372549019609</v>
      </c>
      <c r="M58" s="3" t="s">
        <v>320</v>
      </c>
      <c r="N58" s="7">
        <v>0.32138442521631644</v>
      </c>
      <c r="O58" s="7">
        <v>0.51297898640296657</v>
      </c>
      <c r="P58" s="7">
        <v>8.2818294190358466E-2</v>
      </c>
      <c r="Q58" s="7">
        <v>7.0457354758961685E-2</v>
      </c>
      <c r="R58" s="8">
        <v>1.2360939431396786E-2</v>
      </c>
      <c r="S58" s="55">
        <v>0.83436341161928307</v>
      </c>
      <c r="T58" s="55">
        <v>8.2818294190358466E-2</v>
      </c>
      <c r="U58" s="55">
        <v>8.2818294190358466E-2</v>
      </c>
      <c r="V58" s="55">
        <v>0.7515451174289246</v>
      </c>
      <c r="X58" s="38" t="s">
        <v>320</v>
      </c>
      <c r="Y58" s="58">
        <v>0.90588235294117658</v>
      </c>
      <c r="Z58" s="58">
        <v>0.83436341161928307</v>
      </c>
      <c r="AA58" s="77">
        <f t="shared" si="2"/>
        <v>7.1518941321893514E-2</v>
      </c>
    </row>
    <row r="59" spans="2:27" ht="22.9" x14ac:dyDescent="0.25">
      <c r="B59" s="3" t="s">
        <v>321</v>
      </c>
      <c r="C59" s="7">
        <v>0.12549019607843137</v>
      </c>
      <c r="D59" s="7">
        <v>0.3411764705882353</v>
      </c>
      <c r="E59" s="7">
        <v>0.13725490196078433</v>
      </c>
      <c r="F59" s="8">
        <v>0.35686274509803922</v>
      </c>
      <c r="G59" s="9">
        <v>3.9215686274509803E-2</v>
      </c>
      <c r="H59" s="55">
        <v>0.46666666666666667</v>
      </c>
      <c r="I59" s="55">
        <v>0.13725490196078433</v>
      </c>
      <c r="J59" s="55">
        <v>0.39607843137254906</v>
      </c>
      <c r="K59" s="55">
        <v>7.0588235294117618E-2</v>
      </c>
      <c r="M59" s="3" t="s">
        <v>321</v>
      </c>
      <c r="N59" s="7">
        <v>0.11124845488257108</v>
      </c>
      <c r="O59" s="7">
        <v>0.38566131025957973</v>
      </c>
      <c r="P59" s="7">
        <v>0.16192830655129789</v>
      </c>
      <c r="Q59" s="7">
        <v>0.30902348578491967</v>
      </c>
      <c r="R59" s="8">
        <v>3.2138442521631644E-2</v>
      </c>
      <c r="S59" s="55">
        <v>0.49690976514215079</v>
      </c>
      <c r="T59" s="55">
        <v>0.16192830655129789</v>
      </c>
      <c r="U59" s="55">
        <v>0.34116192830655134</v>
      </c>
      <c r="V59" s="55">
        <v>0.15574783683559945</v>
      </c>
      <c r="X59" s="38" t="s">
        <v>321</v>
      </c>
      <c r="Y59" s="58">
        <v>0.46666666666666667</v>
      </c>
      <c r="Z59" s="58">
        <v>0.49690976514215079</v>
      </c>
      <c r="AA59" s="77">
        <f t="shared" si="2"/>
        <v>-3.024309847548412E-2</v>
      </c>
    </row>
    <row r="60" spans="2:27" ht="24" x14ac:dyDescent="0.25">
      <c r="B60" s="3" t="s">
        <v>322</v>
      </c>
      <c r="C60" s="7">
        <v>0.32156862745098042</v>
      </c>
      <c r="D60" s="7">
        <v>0.50588235294117645</v>
      </c>
      <c r="E60" s="7">
        <v>4.7058823529411764E-2</v>
      </c>
      <c r="F60" s="8">
        <v>0.10980392156862745</v>
      </c>
      <c r="G60" s="9">
        <v>1.5686274509803921E-2</v>
      </c>
      <c r="H60" s="55">
        <v>0.82745098039215681</v>
      </c>
      <c r="I60" s="55">
        <v>4.7058823529411764E-2</v>
      </c>
      <c r="J60" s="55">
        <v>0.12549019607843137</v>
      </c>
      <c r="K60" s="55">
        <v>0.70196078431372544</v>
      </c>
      <c r="M60" s="3" t="s">
        <v>322</v>
      </c>
      <c r="N60" s="7">
        <v>0.29048207663782449</v>
      </c>
      <c r="O60" s="7">
        <v>0.52781211372064274</v>
      </c>
      <c r="P60" s="7">
        <v>6.7985166872682329E-2</v>
      </c>
      <c r="Q60" s="7">
        <v>9.8887515451174288E-2</v>
      </c>
      <c r="R60" s="8">
        <v>1.4833127317676144E-2</v>
      </c>
      <c r="S60" s="55">
        <v>0.81829419035846729</v>
      </c>
      <c r="T60" s="55">
        <v>6.7985166872682329E-2</v>
      </c>
      <c r="U60" s="55">
        <v>0.11372064276885044</v>
      </c>
      <c r="V60" s="55">
        <v>0.70457354758961688</v>
      </c>
      <c r="X60" s="38" t="s">
        <v>322</v>
      </c>
      <c r="Y60" s="58">
        <v>0.82745098039215681</v>
      </c>
      <c r="Z60" s="58">
        <v>0.81829419035846729</v>
      </c>
      <c r="AA60" s="77">
        <f t="shared" si="2"/>
        <v>9.1567900336895214E-3</v>
      </c>
    </row>
    <row r="61" spans="2:27" ht="34.15" x14ac:dyDescent="0.25">
      <c r="B61" s="3" t="s">
        <v>323</v>
      </c>
      <c r="C61" s="7">
        <v>7.4509803921568626E-2</v>
      </c>
      <c r="D61" s="7">
        <v>0.2627450980392157</v>
      </c>
      <c r="E61" s="7">
        <v>0.12549019607843137</v>
      </c>
      <c r="F61" s="8">
        <v>0.47058823529411764</v>
      </c>
      <c r="G61" s="9">
        <v>6.6666666666666666E-2</v>
      </c>
      <c r="H61" s="55">
        <v>0.33725490196078434</v>
      </c>
      <c r="I61" s="55">
        <v>0.12549019607843137</v>
      </c>
      <c r="J61" s="55">
        <v>0.53725490196078429</v>
      </c>
      <c r="K61" s="55">
        <v>-0.19999999999999996</v>
      </c>
      <c r="M61" s="3" t="s">
        <v>323</v>
      </c>
      <c r="N61" s="7">
        <v>5.8096415327564897E-2</v>
      </c>
      <c r="O61" s="7">
        <v>0.25587144622991348</v>
      </c>
      <c r="P61" s="7">
        <v>0.15945611866501855</v>
      </c>
      <c r="Q61" s="7">
        <v>0.41161928306551299</v>
      </c>
      <c r="R61" s="8">
        <v>0.11495673671199011</v>
      </c>
      <c r="S61" s="55">
        <v>0.31396786155747836</v>
      </c>
      <c r="T61" s="55">
        <v>0.15945611866501855</v>
      </c>
      <c r="U61" s="55">
        <v>0.52657601977750312</v>
      </c>
      <c r="V61" s="55">
        <v>-0.21260815822002477</v>
      </c>
      <c r="X61" s="38" t="s">
        <v>323</v>
      </c>
      <c r="Y61" s="58">
        <v>0.33725490196078434</v>
      </c>
      <c r="Z61" s="58">
        <v>0.31396786155747836</v>
      </c>
      <c r="AA61" s="77">
        <f t="shared" si="2"/>
        <v>2.3287040403305981E-2</v>
      </c>
    </row>
    <row r="62" spans="2:27" ht="13.9" x14ac:dyDescent="0.25">
      <c r="B62" s="3" t="s">
        <v>324</v>
      </c>
      <c r="C62" s="7">
        <v>0.22745098039215686</v>
      </c>
      <c r="D62" s="7">
        <v>0.58039215686274515</v>
      </c>
      <c r="E62" s="7">
        <v>0.12156862745098039</v>
      </c>
      <c r="F62" s="8">
        <v>6.6666666666666666E-2</v>
      </c>
      <c r="G62" s="9">
        <v>3.9215686274509803E-3</v>
      </c>
      <c r="H62" s="55">
        <v>0.80784313725490198</v>
      </c>
      <c r="I62" s="55">
        <v>0.12156862745098039</v>
      </c>
      <c r="J62" s="55">
        <v>7.0588235294117646E-2</v>
      </c>
      <c r="K62" s="55">
        <v>0.73725490196078436</v>
      </c>
      <c r="M62" s="3" t="s">
        <v>324</v>
      </c>
      <c r="N62" s="7">
        <v>0.14462299134734241</v>
      </c>
      <c r="O62" s="7">
        <v>0.53152039555006181</v>
      </c>
      <c r="P62" s="7">
        <v>0.20395550061804696</v>
      </c>
      <c r="Q62" s="7">
        <v>0.103831891223733</v>
      </c>
      <c r="R62" s="8">
        <v>1.6069221260815822E-2</v>
      </c>
      <c r="S62" s="55">
        <v>0.67614338689740427</v>
      </c>
      <c r="T62" s="55">
        <v>0.20395550061804696</v>
      </c>
      <c r="U62" s="55">
        <v>0.11990111248454882</v>
      </c>
      <c r="V62" s="55">
        <v>0.55624227441285545</v>
      </c>
      <c r="X62" s="38" t="s">
        <v>324</v>
      </c>
      <c r="Y62" s="58">
        <v>0.80784313725490198</v>
      </c>
      <c r="Z62" s="58">
        <v>0.67614338689740427</v>
      </c>
      <c r="AA62" s="77">
        <f t="shared" si="2"/>
        <v>0.1316997503574977</v>
      </c>
    </row>
    <row r="63" spans="2:27" ht="24" x14ac:dyDescent="0.25">
      <c r="B63" s="3" t="s">
        <v>325</v>
      </c>
      <c r="C63" s="7">
        <v>0.16078431372549021</v>
      </c>
      <c r="D63" s="7">
        <v>0.57647058823529407</v>
      </c>
      <c r="E63" s="7">
        <v>9.8039215686274508E-2</v>
      </c>
      <c r="F63" s="8">
        <v>0.14509803921568629</v>
      </c>
      <c r="G63" s="9">
        <v>1.9607843137254902E-2</v>
      </c>
      <c r="H63" s="55">
        <v>0.73725490196078425</v>
      </c>
      <c r="I63" s="55">
        <v>9.8039215686274508E-2</v>
      </c>
      <c r="J63" s="55">
        <v>0.1647058823529412</v>
      </c>
      <c r="K63" s="55">
        <v>0.5725490196078431</v>
      </c>
      <c r="M63" s="3" t="s">
        <v>325</v>
      </c>
      <c r="N63" s="7">
        <v>0.14585908529048208</v>
      </c>
      <c r="O63" s="7">
        <v>0.6501854140914709</v>
      </c>
      <c r="P63" s="7">
        <v>9.0234857849196534E-2</v>
      </c>
      <c r="Q63" s="7">
        <v>9.3943139678615575E-2</v>
      </c>
      <c r="R63" s="8">
        <v>1.9777503090234856E-2</v>
      </c>
      <c r="S63" s="55">
        <v>0.79604449938195299</v>
      </c>
      <c r="T63" s="55">
        <v>9.0234857849196534E-2</v>
      </c>
      <c r="U63" s="55">
        <v>0.11372064276885044</v>
      </c>
      <c r="V63" s="55">
        <v>0.68232385661310258</v>
      </c>
      <c r="X63" s="38" t="s">
        <v>325</v>
      </c>
      <c r="Y63" s="58">
        <v>0.73725490196078425</v>
      </c>
      <c r="Z63" s="58">
        <v>0.79604449938195299</v>
      </c>
      <c r="AA63" s="77">
        <f t="shared" si="2"/>
        <v>-5.8789597421168738E-2</v>
      </c>
    </row>
    <row r="64" spans="2:27" ht="22.9" x14ac:dyDescent="0.25">
      <c r="B64" s="3" t="s">
        <v>326</v>
      </c>
      <c r="C64" s="7">
        <v>0.28235294117647058</v>
      </c>
      <c r="D64" s="7">
        <v>0.49411764705882355</v>
      </c>
      <c r="E64" s="7">
        <v>0.13333333333333333</v>
      </c>
      <c r="F64" s="8">
        <v>6.6666666666666666E-2</v>
      </c>
      <c r="G64" s="9">
        <v>2.3529411764705882E-2</v>
      </c>
      <c r="H64" s="55">
        <v>0.77647058823529413</v>
      </c>
      <c r="I64" s="55">
        <v>0.13333333333333333</v>
      </c>
      <c r="J64" s="55">
        <v>9.0196078431372548E-2</v>
      </c>
      <c r="K64" s="55">
        <v>0.68627450980392157</v>
      </c>
      <c r="M64" s="3" t="s">
        <v>326</v>
      </c>
      <c r="N64" s="7">
        <v>0.25339925834363414</v>
      </c>
      <c r="O64" s="7">
        <v>0.51174289245982696</v>
      </c>
      <c r="P64" s="7">
        <v>0.1792336217552534</v>
      </c>
      <c r="Q64" s="7">
        <v>3.4610630407911E-2</v>
      </c>
      <c r="R64" s="8">
        <v>2.1013597033374538E-2</v>
      </c>
      <c r="S64" s="55">
        <v>0.76514215080346104</v>
      </c>
      <c r="T64" s="55">
        <v>0.1792336217552534</v>
      </c>
      <c r="U64" s="55">
        <v>5.5624227441285534E-2</v>
      </c>
      <c r="V64" s="55">
        <v>0.70951792336217556</v>
      </c>
      <c r="X64" s="38" t="s">
        <v>326</v>
      </c>
      <c r="Y64" s="58">
        <v>0.77647058823529413</v>
      </c>
      <c r="Z64" s="58">
        <v>0.76514215080346104</v>
      </c>
      <c r="AA64" s="77">
        <f t="shared" si="2"/>
        <v>1.1328437431833094E-2</v>
      </c>
    </row>
    <row r="65" spans="2:27" ht="22.9" x14ac:dyDescent="0.25">
      <c r="B65" s="3" t="s">
        <v>327</v>
      </c>
      <c r="C65" s="7">
        <v>0.25098039215686274</v>
      </c>
      <c r="D65" s="7">
        <v>0.46666666666666667</v>
      </c>
      <c r="E65" s="7">
        <v>0.13725490196078433</v>
      </c>
      <c r="F65" s="8">
        <v>0.10196078431372549</v>
      </c>
      <c r="G65" s="9">
        <v>4.3137254901960784E-2</v>
      </c>
      <c r="H65" s="55">
        <v>0.71764705882352942</v>
      </c>
      <c r="I65" s="55">
        <v>0.13725490196078433</v>
      </c>
      <c r="J65" s="55">
        <v>0.14509803921568626</v>
      </c>
      <c r="K65" s="55">
        <v>0.5725490196078431</v>
      </c>
      <c r="M65" s="3" t="s">
        <v>327</v>
      </c>
      <c r="N65" s="7">
        <v>0.18170580964153277</v>
      </c>
      <c r="O65" s="7">
        <v>0.52410383189122378</v>
      </c>
      <c r="P65" s="7">
        <v>0.1681087762669963</v>
      </c>
      <c r="Q65" s="7">
        <v>0.10012360939431397</v>
      </c>
      <c r="R65" s="8">
        <v>2.595797280593325E-2</v>
      </c>
      <c r="S65" s="55">
        <v>0.7058096415327566</v>
      </c>
      <c r="T65" s="55">
        <v>0.1681087762669963</v>
      </c>
      <c r="U65" s="55">
        <v>0.12608158220024723</v>
      </c>
      <c r="V65" s="55">
        <v>0.57972805933250937</v>
      </c>
      <c r="X65" s="38" t="s">
        <v>327</v>
      </c>
      <c r="Y65" s="58">
        <v>0.71764705882352942</v>
      </c>
      <c r="Z65" s="58">
        <v>0.7058096415327566</v>
      </c>
      <c r="AA65" s="77">
        <f t="shared" si="2"/>
        <v>1.1837417290772811E-2</v>
      </c>
    </row>
    <row r="66" spans="2:27" ht="34.15" x14ac:dyDescent="0.25">
      <c r="B66" s="3" t="s">
        <v>328</v>
      </c>
      <c r="C66" s="7">
        <v>0.51764705882352946</v>
      </c>
      <c r="D66" s="7">
        <v>0.40392156862745099</v>
      </c>
      <c r="E66" s="7">
        <v>4.3137254901960784E-2</v>
      </c>
      <c r="F66" s="8">
        <v>1.9607843137254902E-2</v>
      </c>
      <c r="G66" s="9">
        <v>1.5686274509803921E-2</v>
      </c>
      <c r="H66" s="55">
        <v>0.92156862745098045</v>
      </c>
      <c r="I66" s="55">
        <v>4.3137254901960784E-2</v>
      </c>
      <c r="J66" s="55">
        <v>3.5294117647058823E-2</v>
      </c>
      <c r="K66" s="55">
        <v>0.88627450980392164</v>
      </c>
      <c r="M66" s="3" t="s">
        <v>328</v>
      </c>
      <c r="N66" s="7">
        <v>0.46724351050679852</v>
      </c>
      <c r="O66" s="7">
        <v>0.48207663782447469</v>
      </c>
      <c r="P66" s="7">
        <v>3.4610630407911E-2</v>
      </c>
      <c r="Q66" s="7">
        <v>9.8887515451174281E-3</v>
      </c>
      <c r="R66" s="8">
        <v>6.180469715698393E-3</v>
      </c>
      <c r="S66" s="55">
        <v>0.94932014833127321</v>
      </c>
      <c r="T66" s="55">
        <v>3.4610630407911E-2</v>
      </c>
      <c r="U66" s="55">
        <v>1.6069221260815822E-2</v>
      </c>
      <c r="V66" s="55">
        <v>0.93325092707045743</v>
      </c>
      <c r="X66" s="38" t="s">
        <v>328</v>
      </c>
      <c r="Y66" s="58">
        <v>0.92156862745098045</v>
      </c>
      <c r="Z66" s="58">
        <v>0.94932014833127321</v>
      </c>
      <c r="AA66" s="77">
        <f t="shared" si="2"/>
        <v>-2.7751520880292757E-2</v>
      </c>
    </row>
    <row r="67" spans="2:27" ht="36" x14ac:dyDescent="0.25">
      <c r="B67" s="3" t="s">
        <v>329</v>
      </c>
      <c r="C67" s="7">
        <v>0.23921568627450981</v>
      </c>
      <c r="D67" s="7">
        <v>0.35294117647058826</v>
      </c>
      <c r="E67" s="7">
        <v>7.8431372549019607E-2</v>
      </c>
      <c r="F67" s="8">
        <v>0.29019607843137257</v>
      </c>
      <c r="G67" s="9">
        <v>3.9215686274509803E-2</v>
      </c>
      <c r="H67" s="55">
        <v>0.59215686274509804</v>
      </c>
      <c r="I67" s="55">
        <v>7.8431372549019607E-2</v>
      </c>
      <c r="J67" s="55">
        <v>0.3294117647058824</v>
      </c>
      <c r="K67" s="55">
        <v>0.26274509803921564</v>
      </c>
      <c r="M67" s="3" t="s">
        <v>329</v>
      </c>
      <c r="N67" s="7">
        <v>9.3943139678615575E-2</v>
      </c>
      <c r="O67" s="7">
        <v>0.24227441285537701</v>
      </c>
      <c r="P67" s="7">
        <v>0.11248454882571075</v>
      </c>
      <c r="Q67" s="7">
        <v>0.39925834363411622</v>
      </c>
      <c r="R67" s="8">
        <v>0.15203955500618047</v>
      </c>
      <c r="S67" s="55">
        <v>0.3362175525339926</v>
      </c>
      <c r="T67" s="55">
        <v>0.11248454882571075</v>
      </c>
      <c r="U67" s="55">
        <v>0.55129789864029666</v>
      </c>
      <c r="V67" s="55">
        <v>-0.21508034610630405</v>
      </c>
      <c r="X67" s="38" t="s">
        <v>329</v>
      </c>
      <c r="Y67" s="58">
        <v>0.59215686274509804</v>
      </c>
      <c r="Z67" s="58">
        <v>0.3362175525339926</v>
      </c>
      <c r="AA67" s="77">
        <f t="shared" si="2"/>
        <v>0.25593931021110544</v>
      </c>
    </row>
    <row r="68" spans="2:27" ht="24" x14ac:dyDescent="0.25">
      <c r="B68" s="3" t="s">
        <v>330</v>
      </c>
      <c r="C68" s="7">
        <v>0.19215686274509805</v>
      </c>
      <c r="D68" s="7">
        <v>0.57647058823529407</v>
      </c>
      <c r="E68" s="7">
        <v>5.8823529411764705E-2</v>
      </c>
      <c r="F68" s="8">
        <v>0.14509803921568629</v>
      </c>
      <c r="G68" s="9">
        <v>2.7450980392156862E-2</v>
      </c>
      <c r="H68" s="55">
        <v>0.76862745098039209</v>
      </c>
      <c r="I68" s="55">
        <v>5.8823529411764705E-2</v>
      </c>
      <c r="J68" s="55">
        <v>0.17254901960784313</v>
      </c>
      <c r="K68" s="55">
        <v>0.5960784313725489</v>
      </c>
      <c r="M68" s="3" t="s">
        <v>330</v>
      </c>
      <c r="N68" s="7">
        <v>0.12855377008652658</v>
      </c>
      <c r="O68" s="7">
        <v>0.62299134734239803</v>
      </c>
      <c r="P68" s="7">
        <v>0.12113720642768851</v>
      </c>
      <c r="Q68" s="7">
        <v>0.10877626699629171</v>
      </c>
      <c r="R68" s="8">
        <v>1.8541409147095178E-2</v>
      </c>
      <c r="S68" s="55">
        <v>0.7515451174289246</v>
      </c>
      <c r="T68" s="55">
        <v>0.12113720642768851</v>
      </c>
      <c r="U68" s="55">
        <v>0.1273176761433869</v>
      </c>
      <c r="V68" s="55">
        <v>0.62422744128553775</v>
      </c>
      <c r="X68" s="38" t="s">
        <v>330</v>
      </c>
      <c r="Y68" s="58">
        <v>0.76862745098039209</v>
      </c>
      <c r="Z68" s="58">
        <v>0.7515451174289246</v>
      </c>
      <c r="AA68" s="77">
        <f t="shared" si="2"/>
        <v>1.7082333551467488E-2</v>
      </c>
    </row>
    <row r="69" spans="2:27" ht="36" x14ac:dyDescent="0.25">
      <c r="B69" s="25" t="s">
        <v>331</v>
      </c>
      <c r="C69" s="10">
        <v>0.50196078431372548</v>
      </c>
      <c r="D69" s="10">
        <v>0.43529411764705883</v>
      </c>
      <c r="E69" s="10">
        <v>3.5294117647058823E-2</v>
      </c>
      <c r="F69" s="11">
        <v>2.7450980392156862E-2</v>
      </c>
      <c r="G69" s="12">
        <v>0</v>
      </c>
      <c r="H69" s="55">
        <v>0.93725490196078431</v>
      </c>
      <c r="I69" s="55">
        <v>3.5294117647058823E-2</v>
      </c>
      <c r="J69" s="55">
        <v>2.7450980392156862E-2</v>
      </c>
      <c r="K69" s="55">
        <v>0.90980392156862744</v>
      </c>
      <c r="M69" s="25" t="s">
        <v>331</v>
      </c>
      <c r="N69" s="10">
        <v>0.24969097651421507</v>
      </c>
      <c r="O69" s="10">
        <v>0.51297898640296657</v>
      </c>
      <c r="P69" s="10">
        <v>0.11990111248454882</v>
      </c>
      <c r="Q69" s="10">
        <v>0.103831891223733</v>
      </c>
      <c r="R69" s="11">
        <v>1.3597033374536464E-2</v>
      </c>
      <c r="S69" s="55">
        <v>0.76266996291718159</v>
      </c>
      <c r="T69" s="55">
        <v>0.11990111248454882</v>
      </c>
      <c r="U69" s="55">
        <v>0.11742892459826947</v>
      </c>
      <c r="V69" s="55">
        <v>0.64524103831891211</v>
      </c>
      <c r="X69" s="38" t="s">
        <v>331</v>
      </c>
      <c r="Y69" s="58">
        <v>0.93725490196078431</v>
      </c>
      <c r="Z69" s="58">
        <v>0.76266996291718159</v>
      </c>
      <c r="AA69" s="77">
        <f t="shared" si="2"/>
        <v>0.17458493904360273</v>
      </c>
    </row>
    <row r="70" spans="2:27" ht="24" x14ac:dyDescent="0.25">
      <c r="B70" s="6" t="s">
        <v>332</v>
      </c>
      <c r="C70" s="13">
        <v>0.38823529411764707</v>
      </c>
      <c r="D70" s="13">
        <v>0.47450980392156861</v>
      </c>
      <c r="E70" s="13">
        <v>6.6666666666666666E-2</v>
      </c>
      <c r="F70" s="14">
        <v>6.6666666666666666E-2</v>
      </c>
      <c r="G70" s="15">
        <v>3.9215686274509803E-3</v>
      </c>
      <c r="H70" s="55">
        <v>0.86274509803921573</v>
      </c>
      <c r="I70" s="55">
        <v>6.6666666666666666E-2</v>
      </c>
      <c r="J70" s="55">
        <v>7.0588235294117646E-2</v>
      </c>
      <c r="K70" s="55">
        <v>0.79215686274509811</v>
      </c>
      <c r="M70" s="6" t="s">
        <v>332</v>
      </c>
      <c r="N70" s="13">
        <v>0.25092707045735474</v>
      </c>
      <c r="O70" s="13">
        <v>0.553770086526576</v>
      </c>
      <c r="P70" s="13">
        <v>0.11372064276885044</v>
      </c>
      <c r="Q70" s="13">
        <v>7.4165636588380712E-2</v>
      </c>
      <c r="R70" s="14">
        <v>7.4165636588380719E-3</v>
      </c>
      <c r="S70" s="55">
        <v>0.80469715698393074</v>
      </c>
      <c r="T70" s="55">
        <v>0.11372064276885044</v>
      </c>
      <c r="U70" s="55">
        <v>8.1582200247218781E-2</v>
      </c>
      <c r="V70" s="55">
        <v>0.723114956736712</v>
      </c>
      <c r="X70" s="38" t="s">
        <v>332</v>
      </c>
      <c r="Y70" s="58">
        <v>0.86274509803921573</v>
      </c>
      <c r="Z70" s="58">
        <v>0.80469715698393074</v>
      </c>
      <c r="AA70" s="77">
        <f t="shared" si="2"/>
        <v>5.8047941055284991E-2</v>
      </c>
    </row>
    <row r="73" spans="2:27" x14ac:dyDescent="0.25">
      <c r="B73" s="20" t="s">
        <v>734</v>
      </c>
      <c r="M73" t="s">
        <v>395</v>
      </c>
    </row>
    <row r="74" spans="2:27" x14ac:dyDescent="0.25">
      <c r="X74" t="s">
        <v>268</v>
      </c>
      <c r="Y74">
        <v>291</v>
      </c>
      <c r="Z74">
        <v>773</v>
      </c>
    </row>
    <row r="75" spans="2:27" ht="24" x14ac:dyDescent="0.25">
      <c r="B75" s="52"/>
      <c r="C75" s="54" t="s">
        <v>97</v>
      </c>
      <c r="D75" s="54" t="s">
        <v>98</v>
      </c>
      <c r="E75" s="54" t="s">
        <v>57</v>
      </c>
      <c r="F75" s="54" t="s">
        <v>99</v>
      </c>
      <c r="G75" s="53" t="s">
        <v>100</v>
      </c>
      <c r="H75" s="26" t="s">
        <v>298</v>
      </c>
      <c r="I75" s="26" t="s">
        <v>299</v>
      </c>
      <c r="J75" s="26" t="s">
        <v>300</v>
      </c>
      <c r="K75" s="27" t="s">
        <v>301</v>
      </c>
      <c r="M75" s="52"/>
      <c r="N75" s="54" t="s">
        <v>97</v>
      </c>
      <c r="O75" s="54" t="s">
        <v>98</v>
      </c>
      <c r="P75" s="54" t="s">
        <v>57</v>
      </c>
      <c r="Q75" s="54" t="s">
        <v>99</v>
      </c>
      <c r="R75" s="53" t="s">
        <v>100</v>
      </c>
      <c r="S75" s="26" t="s">
        <v>298</v>
      </c>
      <c r="T75" s="26" t="s">
        <v>299</v>
      </c>
      <c r="U75" s="26" t="s">
        <v>300</v>
      </c>
      <c r="V75" s="27" t="s">
        <v>301</v>
      </c>
      <c r="X75" s="56"/>
      <c r="Y75" s="48" t="s">
        <v>5</v>
      </c>
      <c r="Z75" s="48" t="s">
        <v>401</v>
      </c>
      <c r="AA75" s="48" t="s">
        <v>408</v>
      </c>
    </row>
    <row r="76" spans="2:27" ht="36" x14ac:dyDescent="0.25">
      <c r="B76" s="3" t="s">
        <v>315</v>
      </c>
      <c r="C76" s="7">
        <v>0.31958762886597936</v>
      </c>
      <c r="D76" s="7">
        <v>0.50515463917525771</v>
      </c>
      <c r="E76" s="7">
        <v>6.1855670103092786E-2</v>
      </c>
      <c r="F76" s="7">
        <v>8.247422680412371E-2</v>
      </c>
      <c r="G76" s="8">
        <v>3.0927835051546393E-2</v>
      </c>
      <c r="H76" s="55">
        <v>0.82474226804123707</v>
      </c>
      <c r="I76" s="55">
        <v>6.1855670103092786E-2</v>
      </c>
      <c r="J76" s="55">
        <v>0.1134020618556701</v>
      </c>
      <c r="K76" s="55">
        <v>0.71134020618556693</v>
      </c>
      <c r="M76" s="3" t="s">
        <v>315</v>
      </c>
      <c r="N76" s="7">
        <v>0.2652005174644243</v>
      </c>
      <c r="O76" s="7">
        <v>0.55368693402328595</v>
      </c>
      <c r="P76" s="7">
        <v>4.7865459249676584E-2</v>
      </c>
      <c r="Q76" s="7">
        <v>9.8318240620957315E-2</v>
      </c>
      <c r="R76" s="8">
        <v>3.4928848641655887E-2</v>
      </c>
      <c r="S76" s="55">
        <v>0.81888745148771025</v>
      </c>
      <c r="T76" s="55">
        <v>4.7865459249676584E-2</v>
      </c>
      <c r="U76" s="55">
        <v>0.13324708926261319</v>
      </c>
      <c r="V76" s="55">
        <v>0.68564036222509706</v>
      </c>
      <c r="X76" s="38" t="s">
        <v>315</v>
      </c>
      <c r="Y76" s="58">
        <v>0.82474226804123707</v>
      </c>
      <c r="Z76" s="58">
        <v>0.81888745148771025</v>
      </c>
      <c r="AA76" s="77">
        <f>Y76-Z76</f>
        <v>5.8548165535268204E-3</v>
      </c>
    </row>
    <row r="77" spans="2:27" ht="24" x14ac:dyDescent="0.25">
      <c r="B77" s="3" t="s">
        <v>316</v>
      </c>
      <c r="C77" s="7">
        <v>0.3436426116838488</v>
      </c>
      <c r="D77" s="7">
        <v>0.54295532646048106</v>
      </c>
      <c r="E77" s="7">
        <v>5.8419243986254296E-2</v>
      </c>
      <c r="F77" s="7">
        <v>5.4982817869415807E-2</v>
      </c>
      <c r="G77" s="8">
        <v>0</v>
      </c>
      <c r="H77" s="55">
        <v>0.88659793814432986</v>
      </c>
      <c r="I77" s="55">
        <v>5.8419243986254296E-2</v>
      </c>
      <c r="J77" s="55">
        <v>5.4982817869415807E-2</v>
      </c>
      <c r="K77" s="55">
        <v>0.83161512027491402</v>
      </c>
      <c r="M77" s="3" t="s">
        <v>316</v>
      </c>
      <c r="N77" s="7">
        <v>0.20827943078913325</v>
      </c>
      <c r="O77" s="7">
        <v>0.610608020698577</v>
      </c>
      <c r="P77" s="7">
        <v>6.5976714100905567E-2</v>
      </c>
      <c r="Q77" s="7">
        <v>8.6675291073738683E-2</v>
      </c>
      <c r="R77" s="8">
        <v>2.8460543337645538E-2</v>
      </c>
      <c r="S77" s="55">
        <v>0.81888745148771025</v>
      </c>
      <c r="T77" s="55">
        <v>6.5976714100905567E-2</v>
      </c>
      <c r="U77" s="55">
        <v>0.11513583441138422</v>
      </c>
      <c r="V77" s="55">
        <v>0.70375161707632605</v>
      </c>
      <c r="X77" s="38" t="s">
        <v>316</v>
      </c>
      <c r="Y77" s="58">
        <v>0.88659793814432986</v>
      </c>
      <c r="Z77" s="58">
        <v>0.81888745148771025</v>
      </c>
      <c r="AA77" s="77">
        <f t="shared" ref="AA77:AA93" si="3">Y77-Z77</f>
        <v>6.7710486656619606E-2</v>
      </c>
    </row>
    <row r="78" spans="2:27" ht="24" x14ac:dyDescent="0.25">
      <c r="B78" s="3" t="s">
        <v>317</v>
      </c>
      <c r="C78" s="7">
        <v>0.11683848797250859</v>
      </c>
      <c r="D78" s="7">
        <v>0.21649484536082475</v>
      </c>
      <c r="E78" s="7">
        <v>0.11683848797250859</v>
      </c>
      <c r="F78" s="7">
        <v>0.44329896907216493</v>
      </c>
      <c r="G78" s="8">
        <v>0.10652920962199312</v>
      </c>
      <c r="H78" s="55">
        <v>0.33333333333333337</v>
      </c>
      <c r="I78" s="55">
        <v>0.11683848797250859</v>
      </c>
      <c r="J78" s="55">
        <v>0.54982817869415801</v>
      </c>
      <c r="K78" s="55">
        <v>-0.21649484536082464</v>
      </c>
      <c r="M78" s="3" t="s">
        <v>317</v>
      </c>
      <c r="N78" s="7">
        <v>4.5278137128072445E-2</v>
      </c>
      <c r="O78" s="7">
        <v>0.21086675291073739</v>
      </c>
      <c r="P78" s="7">
        <v>0.11513583441138421</v>
      </c>
      <c r="Q78" s="7">
        <v>0.52393272962483828</v>
      </c>
      <c r="R78" s="8">
        <v>0.10478654592496765</v>
      </c>
      <c r="S78" s="55">
        <v>0.25614489003880986</v>
      </c>
      <c r="T78" s="55">
        <v>0.11513583441138421</v>
      </c>
      <c r="U78" s="55">
        <v>0.62871927554980589</v>
      </c>
      <c r="V78" s="55">
        <v>-0.37257438551099603</v>
      </c>
      <c r="X78" s="38" t="s">
        <v>317</v>
      </c>
      <c r="Y78" s="58">
        <v>0.33333333333333337</v>
      </c>
      <c r="Z78" s="58">
        <v>0.25614489003880986</v>
      </c>
      <c r="AA78" s="77">
        <f t="shared" si="3"/>
        <v>7.7188443294523512E-2</v>
      </c>
    </row>
    <row r="79" spans="2:27" ht="24" x14ac:dyDescent="0.25">
      <c r="B79" s="3" t="s">
        <v>318</v>
      </c>
      <c r="C79" s="7">
        <v>4.1237113402061855E-2</v>
      </c>
      <c r="D79" s="7">
        <v>0.13402061855670103</v>
      </c>
      <c r="E79" s="7">
        <v>0.13402061855670103</v>
      </c>
      <c r="F79" s="7">
        <v>0.44329896907216493</v>
      </c>
      <c r="G79" s="8">
        <v>0.24742268041237114</v>
      </c>
      <c r="H79" s="55">
        <v>0.17525773195876287</v>
      </c>
      <c r="I79" s="55">
        <v>0.13402061855670103</v>
      </c>
      <c r="J79" s="55">
        <v>0.69072164948453607</v>
      </c>
      <c r="K79" s="55">
        <v>-0.51546391752577314</v>
      </c>
      <c r="M79" s="3" t="s">
        <v>318</v>
      </c>
      <c r="N79" s="7">
        <v>2.3285899094437259E-2</v>
      </c>
      <c r="O79" s="7">
        <v>7.2445019404915906E-2</v>
      </c>
      <c r="P79" s="7">
        <v>8.4087968952134537E-2</v>
      </c>
      <c r="Q79" s="7">
        <v>0.46183699870633893</v>
      </c>
      <c r="R79" s="8">
        <v>0.35834411384217335</v>
      </c>
      <c r="S79" s="55">
        <v>9.5730918499353168E-2</v>
      </c>
      <c r="T79" s="55">
        <v>8.4087968952134537E-2</v>
      </c>
      <c r="U79" s="55">
        <v>0.82018111254851234</v>
      </c>
      <c r="V79" s="55">
        <v>-0.72445019404915922</v>
      </c>
      <c r="X79" s="38" t="s">
        <v>318</v>
      </c>
      <c r="Y79" s="58">
        <v>0.17525773195876287</v>
      </c>
      <c r="Z79" s="58">
        <v>9.5730918499353168E-2</v>
      </c>
      <c r="AA79" s="77">
        <f t="shared" si="3"/>
        <v>7.9526813459409706E-2</v>
      </c>
    </row>
    <row r="80" spans="2:27" x14ac:dyDescent="0.25">
      <c r="B80" s="3" t="s">
        <v>319</v>
      </c>
      <c r="C80" s="7">
        <v>4.8109965635738834E-2</v>
      </c>
      <c r="D80" s="7">
        <v>0.14089347079037801</v>
      </c>
      <c r="E80" s="7">
        <v>0.1134020618556701</v>
      </c>
      <c r="F80" s="7">
        <v>0.53264604810996563</v>
      </c>
      <c r="G80" s="8">
        <v>0.16494845360824742</v>
      </c>
      <c r="H80" s="55">
        <v>0.18900343642611683</v>
      </c>
      <c r="I80" s="55">
        <v>0.1134020618556701</v>
      </c>
      <c r="J80" s="55">
        <v>0.69759450171821302</v>
      </c>
      <c r="K80" s="55">
        <v>-0.50859106529209619</v>
      </c>
      <c r="M80" s="3" t="s">
        <v>319</v>
      </c>
      <c r="N80" s="7">
        <v>9.0556274256144882E-3</v>
      </c>
      <c r="O80" s="7">
        <v>6.3389391979301421E-2</v>
      </c>
      <c r="P80" s="7">
        <v>7.3738680465717979E-2</v>
      </c>
      <c r="Q80" s="7">
        <v>0.53816300129366101</v>
      </c>
      <c r="R80" s="8">
        <v>0.31565329883570503</v>
      </c>
      <c r="S80" s="55">
        <v>7.2445019404915906E-2</v>
      </c>
      <c r="T80" s="55">
        <v>7.3738680465717979E-2</v>
      </c>
      <c r="U80" s="55">
        <v>0.85381630012936605</v>
      </c>
      <c r="V80" s="55">
        <v>-0.78137128072445017</v>
      </c>
      <c r="X80" s="38" t="s">
        <v>319</v>
      </c>
      <c r="Y80" s="58">
        <v>0.18900343642611683</v>
      </c>
      <c r="Z80" s="58">
        <v>7.2445019404915906E-2</v>
      </c>
      <c r="AA80" s="77">
        <f t="shared" si="3"/>
        <v>0.11655841702120093</v>
      </c>
    </row>
    <row r="81" spans="2:27" ht="24" x14ac:dyDescent="0.25">
      <c r="B81" s="3" t="s">
        <v>320</v>
      </c>
      <c r="C81" s="7">
        <v>0.31958762886597936</v>
      </c>
      <c r="D81" s="7">
        <v>0.50515463917525771</v>
      </c>
      <c r="E81" s="7">
        <v>6.8728522336769765E-2</v>
      </c>
      <c r="F81" s="7">
        <v>9.6219931271477668E-2</v>
      </c>
      <c r="G81" s="8">
        <v>1.0309278350515464E-2</v>
      </c>
      <c r="H81" s="55">
        <v>0.82474226804123707</v>
      </c>
      <c r="I81" s="55">
        <v>6.8728522336769765E-2</v>
      </c>
      <c r="J81" s="55">
        <v>0.10652920962199314</v>
      </c>
      <c r="K81" s="55">
        <v>0.71821305841924388</v>
      </c>
      <c r="M81" s="3" t="s">
        <v>320</v>
      </c>
      <c r="N81" s="7">
        <v>0.34282018111254853</v>
      </c>
      <c r="O81" s="7">
        <v>0.51875808538163004</v>
      </c>
      <c r="P81" s="7">
        <v>7.1151358344113846E-2</v>
      </c>
      <c r="Q81" s="7">
        <v>5.1746442432082797E-2</v>
      </c>
      <c r="R81" s="8">
        <v>1.5523932729624839E-2</v>
      </c>
      <c r="S81" s="55">
        <v>0.86157826649417857</v>
      </c>
      <c r="T81" s="55">
        <v>7.1151358344113846E-2</v>
      </c>
      <c r="U81" s="55">
        <v>6.7270375161707641E-2</v>
      </c>
      <c r="V81" s="55">
        <v>0.79430789133247093</v>
      </c>
      <c r="X81" s="38" t="s">
        <v>320</v>
      </c>
      <c r="Y81" s="58">
        <v>0.82474226804123707</v>
      </c>
      <c r="Z81" s="58">
        <v>0.86157826649417857</v>
      </c>
      <c r="AA81" s="77">
        <f t="shared" si="3"/>
        <v>-3.6835998452941499E-2</v>
      </c>
    </row>
    <row r="82" spans="2:27" ht="24" x14ac:dyDescent="0.25">
      <c r="B82" s="3" t="s">
        <v>321</v>
      </c>
      <c r="C82" s="7">
        <v>0.12714776632302405</v>
      </c>
      <c r="D82" s="7">
        <v>0.36426116838487971</v>
      </c>
      <c r="E82" s="7">
        <v>0.13058419243986255</v>
      </c>
      <c r="F82" s="7">
        <v>0.32302405498281789</v>
      </c>
      <c r="G82" s="8">
        <v>5.4982817869415807E-2</v>
      </c>
      <c r="H82" s="55">
        <v>0.49140893470790376</v>
      </c>
      <c r="I82" s="55">
        <v>0.13058419243986255</v>
      </c>
      <c r="J82" s="55">
        <v>0.37800687285223367</v>
      </c>
      <c r="K82" s="55">
        <v>0.11340206185567009</v>
      </c>
      <c r="M82" s="3" t="s">
        <v>321</v>
      </c>
      <c r="N82" s="7">
        <v>0.10996119016817593</v>
      </c>
      <c r="O82" s="7">
        <v>0.37904269081500647</v>
      </c>
      <c r="P82" s="7">
        <v>0.16558861578266496</v>
      </c>
      <c r="Q82" s="7">
        <v>0.31953428201811124</v>
      </c>
      <c r="R82" s="8">
        <v>2.5873221216041398E-2</v>
      </c>
      <c r="S82" s="55">
        <v>0.48900388098318237</v>
      </c>
      <c r="T82" s="55">
        <v>0.16558861578266496</v>
      </c>
      <c r="U82" s="55">
        <v>0.34540750323415265</v>
      </c>
      <c r="V82" s="55">
        <v>0.14359637774902972</v>
      </c>
      <c r="X82" s="38" t="s">
        <v>321</v>
      </c>
      <c r="Y82" s="58">
        <v>0.49140893470790376</v>
      </c>
      <c r="Z82" s="58">
        <v>0.48900388098318237</v>
      </c>
      <c r="AA82" s="77">
        <f t="shared" si="3"/>
        <v>2.4050537247213843E-3</v>
      </c>
    </row>
    <row r="83" spans="2:27" ht="24" x14ac:dyDescent="0.25">
      <c r="B83" s="3" t="s">
        <v>322</v>
      </c>
      <c r="C83" s="7">
        <v>0.34707903780068727</v>
      </c>
      <c r="D83" s="7">
        <v>0.53608247422680411</v>
      </c>
      <c r="E83" s="7">
        <v>4.1237113402061855E-2</v>
      </c>
      <c r="F83" s="7">
        <v>6.5292096219931275E-2</v>
      </c>
      <c r="G83" s="8">
        <v>1.0309278350515464E-2</v>
      </c>
      <c r="H83" s="55">
        <v>0.88316151202749138</v>
      </c>
      <c r="I83" s="55">
        <v>4.1237113402061855E-2</v>
      </c>
      <c r="J83" s="55">
        <v>7.5601374570446744E-2</v>
      </c>
      <c r="K83" s="55">
        <v>0.80756013745704469</v>
      </c>
      <c r="M83" s="3" t="s">
        <v>322</v>
      </c>
      <c r="N83" s="7">
        <v>0.27943078913324709</v>
      </c>
      <c r="O83" s="7">
        <v>0.51746442432082795</v>
      </c>
      <c r="P83" s="7">
        <v>7.1151358344113846E-2</v>
      </c>
      <c r="Q83" s="7">
        <v>0.11513583441138421</v>
      </c>
      <c r="R83" s="8">
        <v>1.6817593790426907E-2</v>
      </c>
      <c r="S83" s="55">
        <v>0.79689521345407499</v>
      </c>
      <c r="T83" s="55">
        <v>7.1151358344113846E-2</v>
      </c>
      <c r="U83" s="55">
        <v>0.13195342820181111</v>
      </c>
      <c r="V83" s="55">
        <v>0.66494178525226388</v>
      </c>
      <c r="X83" s="38" t="s">
        <v>322</v>
      </c>
      <c r="Y83" s="58">
        <v>0.88316151202749138</v>
      </c>
      <c r="Z83" s="58">
        <v>0.79689521345407499</v>
      </c>
      <c r="AA83" s="77">
        <f t="shared" si="3"/>
        <v>8.6266298573416389E-2</v>
      </c>
    </row>
    <row r="84" spans="2:27" ht="36" x14ac:dyDescent="0.25">
      <c r="B84" s="3" t="s">
        <v>323</v>
      </c>
      <c r="C84" s="7">
        <v>7.903780068728522E-2</v>
      </c>
      <c r="D84" s="7">
        <v>0.30584192439862545</v>
      </c>
      <c r="E84" s="7">
        <v>0.14089347079037801</v>
      </c>
      <c r="F84" s="7">
        <v>0.37800687285223367</v>
      </c>
      <c r="G84" s="8">
        <v>9.6219931271477668E-2</v>
      </c>
      <c r="H84" s="55">
        <v>0.38487972508591067</v>
      </c>
      <c r="I84" s="55">
        <v>0.14089347079037801</v>
      </c>
      <c r="J84" s="55">
        <v>0.47422680412371132</v>
      </c>
      <c r="K84" s="55">
        <v>-8.9347079037800647E-2</v>
      </c>
      <c r="M84" s="3" t="s">
        <v>323</v>
      </c>
      <c r="N84" s="7">
        <v>5.5627425614489003E-2</v>
      </c>
      <c r="O84" s="7">
        <v>0.23932729624838292</v>
      </c>
      <c r="P84" s="7">
        <v>0.15523932729624837</v>
      </c>
      <c r="Q84" s="7">
        <v>0.44372574385510999</v>
      </c>
      <c r="R84" s="8">
        <v>0.10608020698576973</v>
      </c>
      <c r="S84" s="55">
        <v>0.29495472186287192</v>
      </c>
      <c r="T84" s="55">
        <v>0.15523932729624837</v>
      </c>
      <c r="U84" s="55">
        <v>0.54980595084087969</v>
      </c>
      <c r="V84" s="55">
        <v>-0.25485122897800777</v>
      </c>
      <c r="X84" s="38" t="s">
        <v>323</v>
      </c>
      <c r="Y84" s="58">
        <v>0.38487972508591067</v>
      </c>
      <c r="Z84" s="58">
        <v>0.29495472186287192</v>
      </c>
      <c r="AA84" s="77">
        <f t="shared" si="3"/>
        <v>8.9925003223038757E-2</v>
      </c>
    </row>
    <row r="85" spans="2:27" ht="24" x14ac:dyDescent="0.25">
      <c r="B85" s="3" t="s">
        <v>324</v>
      </c>
      <c r="C85" s="7">
        <v>0.24742268041237114</v>
      </c>
      <c r="D85" s="7">
        <v>0.55670103092783507</v>
      </c>
      <c r="E85" s="7">
        <v>0.12371134020618557</v>
      </c>
      <c r="F85" s="7">
        <v>5.4982817869415807E-2</v>
      </c>
      <c r="G85" s="8">
        <v>1.7182130584192441E-2</v>
      </c>
      <c r="H85" s="55">
        <v>0.80412371134020622</v>
      </c>
      <c r="I85" s="55">
        <v>0.12371134020618557</v>
      </c>
      <c r="J85" s="55">
        <v>7.2164948453608241E-2</v>
      </c>
      <c r="K85" s="55">
        <v>0.731958762886598</v>
      </c>
      <c r="M85" s="3" t="s">
        <v>324</v>
      </c>
      <c r="N85" s="7">
        <v>0.13324708926261319</v>
      </c>
      <c r="O85" s="7">
        <v>0.53816300129366101</v>
      </c>
      <c r="P85" s="7">
        <v>0.20698576972833119</v>
      </c>
      <c r="Q85" s="7">
        <v>0.10996119016817593</v>
      </c>
      <c r="R85" s="8">
        <v>1.1642949547218629E-2</v>
      </c>
      <c r="S85" s="55">
        <v>0.67141009055627421</v>
      </c>
      <c r="T85" s="55">
        <v>0.20698576972833119</v>
      </c>
      <c r="U85" s="55">
        <v>0.12160413971539456</v>
      </c>
      <c r="V85" s="55">
        <v>0.54980595084087969</v>
      </c>
      <c r="X85" s="38" t="s">
        <v>324</v>
      </c>
      <c r="Y85" s="58">
        <v>0.80412371134020622</v>
      </c>
      <c r="Z85" s="58">
        <v>0.67141009055627421</v>
      </c>
      <c r="AA85" s="77">
        <f t="shared" si="3"/>
        <v>0.13271362078393201</v>
      </c>
    </row>
    <row r="86" spans="2:27" ht="24" x14ac:dyDescent="0.25">
      <c r="B86" s="3" t="s">
        <v>325</v>
      </c>
      <c r="C86" s="7">
        <v>0.18900343642611683</v>
      </c>
      <c r="D86" s="7">
        <v>0.60481099656357384</v>
      </c>
      <c r="E86" s="7">
        <v>7.560137457044673E-2</v>
      </c>
      <c r="F86" s="7">
        <v>0.10996563573883161</v>
      </c>
      <c r="G86" s="8">
        <v>2.0618556701030927E-2</v>
      </c>
      <c r="H86" s="55">
        <v>0.79381443298969068</v>
      </c>
      <c r="I86" s="55">
        <v>7.560137457044673E-2</v>
      </c>
      <c r="J86" s="55">
        <v>0.13058419243986255</v>
      </c>
      <c r="K86" s="55">
        <v>0.66323024054982815</v>
      </c>
      <c r="M86" s="3" t="s">
        <v>325</v>
      </c>
      <c r="N86" s="7">
        <v>0.13454075032341525</v>
      </c>
      <c r="O86" s="7">
        <v>0.64294954721862874</v>
      </c>
      <c r="P86" s="7">
        <v>9.8318240620957315E-2</v>
      </c>
      <c r="Q86" s="7">
        <v>0.10478654592496765</v>
      </c>
      <c r="R86" s="8">
        <v>1.9404915912031046E-2</v>
      </c>
      <c r="S86" s="55">
        <v>0.77749029754204402</v>
      </c>
      <c r="T86" s="55">
        <v>9.8318240620957315E-2</v>
      </c>
      <c r="U86" s="55">
        <v>0.1241914618369987</v>
      </c>
      <c r="V86" s="55">
        <v>0.65329883570504532</v>
      </c>
      <c r="X86" s="38" t="s">
        <v>325</v>
      </c>
      <c r="Y86" s="58">
        <v>0.79381443298969068</v>
      </c>
      <c r="Z86" s="58">
        <v>0.77749029754204402</v>
      </c>
      <c r="AA86" s="77">
        <f t="shared" si="3"/>
        <v>1.6324135447646659E-2</v>
      </c>
    </row>
    <row r="87" spans="2:27" ht="24" x14ac:dyDescent="0.25">
      <c r="B87" s="3" t="s">
        <v>326</v>
      </c>
      <c r="C87" s="7">
        <v>0.27147766323024053</v>
      </c>
      <c r="D87" s="7">
        <v>0.50859106529209619</v>
      </c>
      <c r="E87" s="7">
        <v>0.14776632302405499</v>
      </c>
      <c r="F87" s="7">
        <v>4.1237113402061855E-2</v>
      </c>
      <c r="G87" s="8">
        <v>3.0927835051546393E-2</v>
      </c>
      <c r="H87" s="55">
        <v>0.78006872852233666</v>
      </c>
      <c r="I87" s="55">
        <v>0.14776632302405499</v>
      </c>
      <c r="J87" s="55">
        <v>7.2164948453608241E-2</v>
      </c>
      <c r="K87" s="55">
        <v>0.70790378006872845</v>
      </c>
      <c r="M87" s="3" t="s">
        <v>326</v>
      </c>
      <c r="N87" s="7">
        <v>0.25614489003880986</v>
      </c>
      <c r="O87" s="7">
        <v>0.50711513583441137</v>
      </c>
      <c r="P87" s="7">
        <v>0.17593790426908151</v>
      </c>
      <c r="Q87" s="7">
        <v>4.2690815006468305E-2</v>
      </c>
      <c r="R87" s="8">
        <v>1.8111254851228976E-2</v>
      </c>
      <c r="S87" s="55">
        <v>0.76326002587322117</v>
      </c>
      <c r="T87" s="55">
        <v>0.17593790426908151</v>
      </c>
      <c r="U87" s="55">
        <v>6.0802069857697282E-2</v>
      </c>
      <c r="V87" s="55">
        <v>0.70245795601552385</v>
      </c>
      <c r="X87" s="38" t="s">
        <v>326</v>
      </c>
      <c r="Y87" s="58">
        <v>0.78006872852233666</v>
      </c>
      <c r="Z87" s="58">
        <v>0.76326002587322117</v>
      </c>
      <c r="AA87" s="77">
        <f t="shared" si="3"/>
        <v>1.6808702649115492E-2</v>
      </c>
    </row>
    <row r="88" spans="2:27" ht="24" x14ac:dyDescent="0.25">
      <c r="B88" s="3" t="s">
        <v>327</v>
      </c>
      <c r="C88" s="7">
        <v>0.21993127147766323</v>
      </c>
      <c r="D88" s="7">
        <v>0.5223367697594502</v>
      </c>
      <c r="E88" s="7">
        <v>9.6219931271477668E-2</v>
      </c>
      <c r="F88" s="7">
        <v>0.12714776632302405</v>
      </c>
      <c r="G88" s="8">
        <v>3.4364261168384883E-2</v>
      </c>
      <c r="H88" s="55">
        <v>0.74226804123711343</v>
      </c>
      <c r="I88" s="55">
        <v>9.6219931271477668E-2</v>
      </c>
      <c r="J88" s="55">
        <v>0.16151202749140892</v>
      </c>
      <c r="K88" s="55">
        <v>0.58075601374570451</v>
      </c>
      <c r="M88" s="3" t="s">
        <v>327</v>
      </c>
      <c r="N88" s="7">
        <v>0.19016817593790428</v>
      </c>
      <c r="O88" s="7">
        <v>0.50582147477360928</v>
      </c>
      <c r="P88" s="7">
        <v>0.18499353169469598</v>
      </c>
      <c r="Q88" s="7">
        <v>9.0556274256144889E-2</v>
      </c>
      <c r="R88" s="8">
        <v>2.8460543337645538E-2</v>
      </c>
      <c r="S88" s="55">
        <v>0.69598965071151353</v>
      </c>
      <c r="T88" s="55">
        <v>0.18499353169469598</v>
      </c>
      <c r="U88" s="55">
        <v>0.11901681759379043</v>
      </c>
      <c r="V88" s="55">
        <v>0.57697283311772307</v>
      </c>
      <c r="X88" s="38" t="s">
        <v>327</v>
      </c>
      <c r="Y88" s="58">
        <v>0.74226804123711343</v>
      </c>
      <c r="Z88" s="58">
        <v>0.69598965071151353</v>
      </c>
      <c r="AA88" s="77">
        <f t="shared" si="3"/>
        <v>4.62783905255999E-2</v>
      </c>
    </row>
    <row r="89" spans="2:27" ht="48" x14ac:dyDescent="0.25">
      <c r="B89" s="3" t="s">
        <v>328</v>
      </c>
      <c r="C89" s="7">
        <v>0.48109965635738833</v>
      </c>
      <c r="D89" s="7">
        <v>0.44673539518900346</v>
      </c>
      <c r="E89" s="7">
        <v>5.4982817869415807E-2</v>
      </c>
      <c r="F89" s="7">
        <v>1.3745704467353952E-2</v>
      </c>
      <c r="G89" s="8">
        <v>3.4364261168384879E-3</v>
      </c>
      <c r="H89" s="55">
        <v>0.92783505154639179</v>
      </c>
      <c r="I89" s="55">
        <v>5.4982817869415807E-2</v>
      </c>
      <c r="J89" s="55">
        <v>1.7182130584192441E-2</v>
      </c>
      <c r="K89" s="55">
        <v>0.9106529209621993</v>
      </c>
      <c r="M89" s="3" t="s">
        <v>328</v>
      </c>
      <c r="N89" s="7">
        <v>0.47865459249676584</v>
      </c>
      <c r="O89" s="7">
        <v>0.46959896507115134</v>
      </c>
      <c r="P89" s="7">
        <v>2.9754204398447608E-2</v>
      </c>
      <c r="Q89" s="7">
        <v>1.1642949547218629E-2</v>
      </c>
      <c r="R89" s="8">
        <v>1.034928848641656E-2</v>
      </c>
      <c r="S89" s="55">
        <v>0.94825355756791718</v>
      </c>
      <c r="T89" s="55">
        <v>2.9754204398447608E-2</v>
      </c>
      <c r="U89" s="55">
        <v>2.1992238033635189E-2</v>
      </c>
      <c r="V89" s="55">
        <v>0.92626131953428203</v>
      </c>
      <c r="X89" s="38" t="s">
        <v>328</v>
      </c>
      <c r="Y89" s="58">
        <v>0.92783505154639179</v>
      </c>
      <c r="Z89" s="58">
        <v>0.94825355756791718</v>
      </c>
      <c r="AA89" s="77">
        <f t="shared" si="3"/>
        <v>-2.0418506021525396E-2</v>
      </c>
    </row>
    <row r="90" spans="2:27" ht="36" x14ac:dyDescent="0.25">
      <c r="B90" s="3" t="s">
        <v>329</v>
      </c>
      <c r="C90" s="7">
        <v>0.17869415807560138</v>
      </c>
      <c r="D90" s="7">
        <v>0.38831615120274915</v>
      </c>
      <c r="E90" s="7">
        <v>0.10996563573883161</v>
      </c>
      <c r="F90" s="7">
        <v>0.26460481099656358</v>
      </c>
      <c r="G90" s="8">
        <v>5.8419243986254296E-2</v>
      </c>
      <c r="H90" s="55">
        <v>0.5670103092783505</v>
      </c>
      <c r="I90" s="55">
        <v>0.10996563573883161</v>
      </c>
      <c r="J90" s="55">
        <v>0.32302405498281789</v>
      </c>
      <c r="K90" s="55">
        <v>0.24398625429553261</v>
      </c>
      <c r="M90" s="3" t="s">
        <v>329</v>
      </c>
      <c r="N90" s="7">
        <v>0.10996119016817593</v>
      </c>
      <c r="O90" s="7">
        <v>0.2238033635187581</v>
      </c>
      <c r="P90" s="7">
        <v>0.10219922380336352</v>
      </c>
      <c r="Q90" s="7">
        <v>0.41397153945666237</v>
      </c>
      <c r="R90" s="8">
        <v>0.1500646830530401</v>
      </c>
      <c r="S90" s="55">
        <v>0.33376455368693403</v>
      </c>
      <c r="T90" s="55">
        <v>0.10219922380336352</v>
      </c>
      <c r="U90" s="55">
        <v>0.56403622250970242</v>
      </c>
      <c r="V90" s="55">
        <v>-0.23027166882276839</v>
      </c>
      <c r="X90" s="38" t="s">
        <v>329</v>
      </c>
      <c r="Y90" s="58">
        <v>0.5670103092783505</v>
      </c>
      <c r="Z90" s="58">
        <v>0.33376455368693403</v>
      </c>
      <c r="AA90" s="77">
        <f t="shared" si="3"/>
        <v>0.23324575559141647</v>
      </c>
    </row>
    <row r="91" spans="2:27" ht="24" x14ac:dyDescent="0.25">
      <c r="B91" s="3" t="s">
        <v>330</v>
      </c>
      <c r="C91" s="7">
        <v>0.14089347079037801</v>
      </c>
      <c r="D91" s="7">
        <v>0.62199312714776633</v>
      </c>
      <c r="E91" s="7">
        <v>8.247422680412371E-2</v>
      </c>
      <c r="F91" s="7">
        <v>0.12714776632302405</v>
      </c>
      <c r="G91" s="8">
        <v>2.7491408934707903E-2</v>
      </c>
      <c r="H91" s="55">
        <v>0.76288659793814428</v>
      </c>
      <c r="I91" s="55">
        <v>8.247422680412371E-2</v>
      </c>
      <c r="J91" s="55">
        <v>0.15463917525773196</v>
      </c>
      <c r="K91" s="55">
        <v>0.60824742268041232</v>
      </c>
      <c r="M91" s="3" t="s">
        <v>330</v>
      </c>
      <c r="N91" s="7">
        <v>0.14489003880983181</v>
      </c>
      <c r="O91" s="7">
        <v>0.60802069857697283</v>
      </c>
      <c r="P91" s="7">
        <v>0.11513583441138421</v>
      </c>
      <c r="Q91" s="7">
        <v>0.11384217335058215</v>
      </c>
      <c r="R91" s="8">
        <v>1.8111254851228976E-2</v>
      </c>
      <c r="S91" s="55">
        <v>0.7529107373868047</v>
      </c>
      <c r="T91" s="55">
        <v>0.11513583441138421</v>
      </c>
      <c r="U91" s="55">
        <v>0.13195342820181113</v>
      </c>
      <c r="V91" s="55">
        <v>0.62095730918499359</v>
      </c>
      <c r="X91" s="38" t="s">
        <v>330</v>
      </c>
      <c r="Y91" s="58">
        <v>0.76288659793814428</v>
      </c>
      <c r="Z91" s="58">
        <v>0.7529107373868047</v>
      </c>
      <c r="AA91" s="77">
        <f t="shared" si="3"/>
        <v>9.9758605513395882E-3</v>
      </c>
    </row>
    <row r="92" spans="2:27" ht="36" x14ac:dyDescent="0.25">
      <c r="B92" s="25" t="s">
        <v>331</v>
      </c>
      <c r="C92" s="10">
        <v>0.40206185567010311</v>
      </c>
      <c r="D92" s="10">
        <v>0.46391752577319589</v>
      </c>
      <c r="E92" s="10">
        <v>8.247422680412371E-2</v>
      </c>
      <c r="F92" s="10">
        <v>4.8109965635738834E-2</v>
      </c>
      <c r="G92" s="11">
        <v>3.4364261168384879E-3</v>
      </c>
      <c r="H92" s="55">
        <v>0.865979381443299</v>
      </c>
      <c r="I92" s="55">
        <v>8.247422680412371E-2</v>
      </c>
      <c r="J92" s="55">
        <v>5.1546391752577324E-2</v>
      </c>
      <c r="K92" s="55">
        <v>0.81443298969072164</v>
      </c>
      <c r="M92" s="25" t="s">
        <v>331</v>
      </c>
      <c r="N92" s="10">
        <v>0.27554980595084089</v>
      </c>
      <c r="O92" s="10">
        <v>0.50582147477360928</v>
      </c>
      <c r="P92" s="10">
        <v>0.10608020698576973</v>
      </c>
      <c r="Q92" s="10">
        <v>9.9611901681759374E-2</v>
      </c>
      <c r="R92" s="11">
        <v>1.2936610608020699E-2</v>
      </c>
      <c r="S92" s="55">
        <v>0.78137128072445017</v>
      </c>
      <c r="T92" s="55">
        <v>0.10608020698576973</v>
      </c>
      <c r="U92" s="55">
        <v>0.11254851228978008</v>
      </c>
      <c r="V92" s="55">
        <v>0.66882276843467015</v>
      </c>
      <c r="X92" s="38" t="s">
        <v>331</v>
      </c>
      <c r="Y92" s="58">
        <v>0.865979381443299</v>
      </c>
      <c r="Z92" s="58">
        <v>0.78137128072445017</v>
      </c>
      <c r="AA92" s="77">
        <f t="shared" si="3"/>
        <v>8.4608100718848833E-2</v>
      </c>
    </row>
    <row r="93" spans="2:27" ht="24" x14ac:dyDescent="0.25">
      <c r="B93" s="6" t="s">
        <v>332</v>
      </c>
      <c r="C93" s="13">
        <v>0.29553264604810997</v>
      </c>
      <c r="D93" s="13">
        <v>0.52920962199312716</v>
      </c>
      <c r="E93" s="13">
        <v>9.2783505154639179E-2</v>
      </c>
      <c r="F93" s="13">
        <v>7.2164948453608241E-2</v>
      </c>
      <c r="G93" s="14">
        <v>1.0309278350515464E-2</v>
      </c>
      <c r="H93" s="55">
        <v>0.82474226804123707</v>
      </c>
      <c r="I93" s="55">
        <v>9.2783505154639179E-2</v>
      </c>
      <c r="J93" s="55">
        <v>8.247422680412371E-2</v>
      </c>
      <c r="K93" s="55">
        <v>0.74226804123711332</v>
      </c>
      <c r="M93" s="6" t="s">
        <v>332</v>
      </c>
      <c r="N93" s="13">
        <v>0.27943078913324709</v>
      </c>
      <c r="O93" s="13">
        <v>0.53686934023285904</v>
      </c>
      <c r="P93" s="13">
        <v>0.10608020698576973</v>
      </c>
      <c r="Q93" s="13">
        <v>7.2445019404915906E-2</v>
      </c>
      <c r="R93" s="14">
        <v>5.1746442432082798E-3</v>
      </c>
      <c r="S93" s="55">
        <v>0.81630012936610608</v>
      </c>
      <c r="T93" s="55">
        <v>0.10608020698576973</v>
      </c>
      <c r="U93" s="55">
        <v>7.7619663648124185E-2</v>
      </c>
      <c r="V93" s="55">
        <v>0.73868046571798185</v>
      </c>
      <c r="X93" s="38" t="s">
        <v>332</v>
      </c>
      <c r="Y93" s="58">
        <v>0.82474226804123707</v>
      </c>
      <c r="Z93" s="58">
        <v>0.81630012936610608</v>
      </c>
      <c r="AA93" s="77">
        <f t="shared" si="3"/>
        <v>8.4421386751309946E-3</v>
      </c>
    </row>
  </sheetData>
  <conditionalFormatting sqref="Y7:Z24">
    <cfRule type="colorScale" priority="12">
      <colorScale>
        <cfvo type="min"/>
        <cfvo type="percentile" val="50"/>
        <cfvo type="max"/>
        <color rgb="FFF8696B"/>
        <color rgb="FFFFEB84"/>
        <color rgb="FF63BE7B"/>
      </colorScale>
    </cfRule>
  </conditionalFormatting>
  <conditionalFormatting sqref="Y30:Z47">
    <cfRule type="colorScale" priority="11">
      <colorScale>
        <cfvo type="min"/>
        <cfvo type="percentile" val="50"/>
        <cfvo type="max"/>
        <color rgb="FFF8696B"/>
        <color rgb="FFFFEB84"/>
        <color rgb="FF63BE7B"/>
      </colorScale>
    </cfRule>
  </conditionalFormatting>
  <conditionalFormatting sqref="Y53:Z70">
    <cfRule type="colorScale" priority="10">
      <colorScale>
        <cfvo type="min"/>
        <cfvo type="percentile" val="50"/>
        <cfvo type="max"/>
        <color rgb="FFF8696B"/>
        <color rgb="FFFFEB84"/>
        <color rgb="FF63BE7B"/>
      </colorScale>
    </cfRule>
  </conditionalFormatting>
  <conditionalFormatting sqref="Y76:Z93">
    <cfRule type="colorScale" priority="9">
      <colorScale>
        <cfvo type="min"/>
        <cfvo type="percentile" val="50"/>
        <cfvo type="max"/>
        <color rgb="FFF8696B"/>
        <color rgb="FFFFEB84"/>
        <color rgb="FF63BE7B"/>
      </colorScale>
    </cfRule>
  </conditionalFormatting>
  <conditionalFormatting sqref="AA7:AA24">
    <cfRule type="cellIs" dxfId="7" priority="7" operator="between">
      <formula>0.1</formula>
      <formula>1</formula>
    </cfRule>
    <cfRule type="cellIs" dxfId="6" priority="8" operator="between">
      <formula>-0.1</formula>
      <formula>-1</formula>
    </cfRule>
  </conditionalFormatting>
  <conditionalFormatting sqref="AA30:AA47">
    <cfRule type="cellIs" dxfId="5" priority="5" operator="between">
      <formula>0.1</formula>
      <formula>1</formula>
    </cfRule>
    <cfRule type="cellIs" dxfId="4" priority="6" operator="between">
      <formula>-0.1</formula>
      <formula>-1</formula>
    </cfRule>
  </conditionalFormatting>
  <conditionalFormatting sqref="AA53:AA70">
    <cfRule type="cellIs" dxfId="3" priority="3" operator="between">
      <formula>0.1</formula>
      <formula>1</formula>
    </cfRule>
    <cfRule type="cellIs" dxfId="2" priority="4" operator="between">
      <formula>-0.1</formula>
      <formula>-1</formula>
    </cfRule>
  </conditionalFormatting>
  <conditionalFormatting sqref="AA76:AA93">
    <cfRule type="cellIs" dxfId="1" priority="1" operator="between">
      <formula>0.1</formula>
      <formula>1</formula>
    </cfRule>
    <cfRule type="cellIs" dxfId="0" priority="2" operator="between">
      <formula>-0.1</formula>
      <formula>-1</formula>
    </cfRule>
  </conditionalFormatting>
  <pageMargins left="0.7" right="0.7" top="0.75" bottom="0.75" header="0.3" footer="0.3"/>
  <legacyDrawing r:id="rId1"/>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14D87-8DB0-4308-8B46-EC7D5646930A}">
  <sheetPr>
    <tabColor rgb="FF92D050"/>
  </sheetPr>
  <dimension ref="B3:G11"/>
  <sheetViews>
    <sheetView workbookViewId="0">
      <selection activeCell="C6" sqref="C6:G7"/>
    </sheetView>
  </sheetViews>
  <sheetFormatPr defaultRowHeight="15" x14ac:dyDescent="0.25"/>
  <cols>
    <col min="2" max="2" width="30.625" customWidth="1"/>
    <col min="3" max="7" width="13.625" customWidth="1"/>
  </cols>
  <sheetData>
    <row r="3" spans="2:7" ht="34.9" customHeight="1" x14ac:dyDescent="0.25">
      <c r="B3" s="87" t="s">
        <v>333</v>
      </c>
      <c r="C3" s="88"/>
      <c r="D3" s="88"/>
      <c r="E3" s="88"/>
      <c r="F3" s="88"/>
      <c r="G3" s="89"/>
    </row>
    <row r="4" spans="2:7" ht="34.9" customHeight="1" x14ac:dyDescent="0.25">
      <c r="B4" s="16"/>
      <c r="C4" s="17" t="s">
        <v>0</v>
      </c>
      <c r="D4" s="18" t="s">
        <v>423</v>
      </c>
      <c r="E4" s="18" t="s">
        <v>362</v>
      </c>
      <c r="F4" s="19" t="s">
        <v>733</v>
      </c>
      <c r="G4" s="20" t="s">
        <v>734</v>
      </c>
    </row>
    <row r="5" spans="2:7" ht="18" customHeight="1" x14ac:dyDescent="0.25">
      <c r="B5" s="24" t="s">
        <v>1</v>
      </c>
      <c r="C5" s="21">
        <v>1064</v>
      </c>
      <c r="D5" s="21">
        <v>336</v>
      </c>
      <c r="E5" s="21">
        <v>182</v>
      </c>
      <c r="F5" s="22">
        <v>255</v>
      </c>
      <c r="G5" s="23">
        <v>291</v>
      </c>
    </row>
    <row r="6" spans="2:7" ht="18" customHeight="1" x14ac:dyDescent="0.25">
      <c r="B6" s="4" t="s">
        <v>19</v>
      </c>
      <c r="C6" s="7">
        <v>0.59962406015037595</v>
      </c>
      <c r="D6" s="7">
        <v>0.51190476190476186</v>
      </c>
      <c r="E6" s="7">
        <v>0.55494505494505497</v>
      </c>
      <c r="F6" s="8">
        <v>0.79607843137254897</v>
      </c>
      <c r="G6" s="9">
        <v>0.55670103092783507</v>
      </c>
    </row>
    <row r="7" spans="2:7" ht="18" customHeight="1" x14ac:dyDescent="0.25">
      <c r="B7" s="5" t="s">
        <v>20</v>
      </c>
      <c r="C7" s="10">
        <v>0.40037593984962405</v>
      </c>
      <c r="D7" s="10">
        <v>0.48809523809523808</v>
      </c>
      <c r="E7" s="10">
        <v>0.44505494505494503</v>
      </c>
      <c r="F7" s="11">
        <v>0.20392156862745098</v>
      </c>
      <c r="G7" s="12">
        <v>0.44329896907216493</v>
      </c>
    </row>
    <row r="8" spans="2:7" ht="18" customHeight="1" x14ac:dyDescent="0.25">
      <c r="B8" s="84" t="s">
        <v>0</v>
      </c>
      <c r="C8" s="13">
        <v>1</v>
      </c>
      <c r="D8" s="13">
        <v>1</v>
      </c>
      <c r="E8" s="13">
        <v>1</v>
      </c>
      <c r="F8" s="14">
        <v>1</v>
      </c>
      <c r="G8" s="15">
        <v>1</v>
      </c>
    </row>
    <row r="9" spans="2:7" ht="18" customHeight="1" x14ac:dyDescent="0.25">
      <c r="B9" s="1"/>
    </row>
    <row r="10" spans="2:7" ht="18" customHeight="1" x14ac:dyDescent="0.25">
      <c r="B10" s="1"/>
    </row>
    <row r="11" spans="2:7" ht="18" customHeight="1" x14ac:dyDescent="0.25"/>
  </sheetData>
  <mergeCells count="1">
    <mergeCell ref="B3:G3"/>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FCBF2-538A-49BB-9AC1-A60DD5B0D9E7}">
  <sheetPr>
    <tabColor rgb="FF92D050"/>
  </sheetPr>
  <dimension ref="B2:G22"/>
  <sheetViews>
    <sheetView workbookViewId="0">
      <selection activeCell="B17" sqref="B17:G17"/>
    </sheetView>
  </sheetViews>
  <sheetFormatPr defaultRowHeight="15" x14ac:dyDescent="0.25"/>
  <cols>
    <col min="2" max="2" width="30.625" customWidth="1"/>
    <col min="3" max="7" width="13.625" customWidth="1"/>
  </cols>
  <sheetData>
    <row r="2" spans="2:7" ht="34.9" customHeight="1" x14ac:dyDescent="0.25">
      <c r="B2" s="87" t="s">
        <v>259</v>
      </c>
      <c r="C2" s="88"/>
      <c r="D2" s="88"/>
      <c r="E2" s="88"/>
      <c r="F2" s="88"/>
      <c r="G2" s="89"/>
    </row>
    <row r="3" spans="2:7" ht="34.9" customHeight="1" x14ac:dyDescent="0.25">
      <c r="B3" s="16"/>
      <c r="C3" s="17" t="s">
        <v>0</v>
      </c>
      <c r="D3" s="18" t="s">
        <v>423</v>
      </c>
      <c r="E3" s="18" t="s">
        <v>362</v>
      </c>
      <c r="F3" s="19" t="s">
        <v>733</v>
      </c>
      <c r="G3" s="20" t="s">
        <v>734</v>
      </c>
    </row>
    <row r="4" spans="2:7" ht="18" customHeight="1" x14ac:dyDescent="0.25">
      <c r="B4" s="28" t="s">
        <v>1</v>
      </c>
      <c r="C4" s="21">
        <v>1064</v>
      </c>
      <c r="D4" s="21">
        <v>336</v>
      </c>
      <c r="E4" s="21">
        <v>182</v>
      </c>
      <c r="F4" s="22">
        <v>255</v>
      </c>
      <c r="G4" s="23">
        <v>291</v>
      </c>
    </row>
    <row r="5" spans="2:7" ht="18" customHeight="1" x14ac:dyDescent="0.25">
      <c r="B5" s="4" t="s">
        <v>6</v>
      </c>
      <c r="C5" s="7">
        <v>0.11654135338345864</v>
      </c>
      <c r="D5" s="7">
        <v>9.5238095238095233E-2</v>
      </c>
      <c r="E5" s="7">
        <v>6.5934065934065936E-2</v>
      </c>
      <c r="F5" s="8">
        <v>0.19607843137254902</v>
      </c>
      <c r="G5" s="9">
        <v>0.10309278350515463</v>
      </c>
    </row>
    <row r="6" spans="2:7" ht="18" customHeight="1" x14ac:dyDescent="0.25">
      <c r="B6" s="4" t="s">
        <v>7</v>
      </c>
      <c r="C6" s="7">
        <v>0.47650375939849626</v>
      </c>
      <c r="D6" s="7">
        <v>0.6339285714285714</v>
      </c>
      <c r="E6" s="7">
        <v>0.58241758241758246</v>
      </c>
      <c r="F6" s="8">
        <v>0.2</v>
      </c>
      <c r="G6" s="9">
        <v>0.47079037800687284</v>
      </c>
    </row>
    <row r="7" spans="2:7" ht="18" customHeight="1" x14ac:dyDescent="0.25">
      <c r="B7" s="4" t="s">
        <v>8</v>
      </c>
      <c r="C7" s="7">
        <v>9.3984962406015032E-2</v>
      </c>
      <c r="D7" s="7">
        <v>8.0357142857142863E-2</v>
      </c>
      <c r="E7" s="7">
        <v>9.3406593406593408E-2</v>
      </c>
      <c r="F7" s="8">
        <v>7.8431372549019607E-2</v>
      </c>
      <c r="G7" s="9">
        <v>0.12371134020618557</v>
      </c>
    </row>
    <row r="8" spans="2:7" ht="18" customHeight="1" x14ac:dyDescent="0.25">
      <c r="B8" s="4" t="s">
        <v>9</v>
      </c>
      <c r="C8" s="7">
        <v>0.125</v>
      </c>
      <c r="D8" s="7">
        <v>6.5476190476190479E-2</v>
      </c>
      <c r="E8" s="7">
        <v>0.1043956043956044</v>
      </c>
      <c r="F8" s="8">
        <v>0.23921568627450981</v>
      </c>
      <c r="G8" s="9">
        <v>0.10652920962199312</v>
      </c>
    </row>
    <row r="9" spans="2:7" ht="18" customHeight="1" x14ac:dyDescent="0.25">
      <c r="B9" s="4" t="s">
        <v>10</v>
      </c>
      <c r="C9" s="7">
        <v>9.3984962406015032E-2</v>
      </c>
      <c r="D9" s="7">
        <v>5.3571428571428568E-2</v>
      </c>
      <c r="E9" s="7">
        <v>9.3406593406593408E-2</v>
      </c>
      <c r="F9" s="8">
        <v>0.15686274509803921</v>
      </c>
      <c r="G9" s="9">
        <v>8.5910652920962199E-2</v>
      </c>
    </row>
    <row r="10" spans="2:7" ht="18" customHeight="1" x14ac:dyDescent="0.25">
      <c r="B10" s="5" t="s">
        <v>11</v>
      </c>
      <c r="C10" s="10">
        <v>9.3984962406015032E-2</v>
      </c>
      <c r="D10" s="10">
        <v>7.1428571428571425E-2</v>
      </c>
      <c r="E10" s="10">
        <v>6.043956043956044E-2</v>
      </c>
      <c r="F10" s="11">
        <v>0.12941176470588237</v>
      </c>
      <c r="G10" s="12">
        <v>0.10996563573883161</v>
      </c>
    </row>
    <row r="11" spans="2:7" ht="18" customHeight="1" x14ac:dyDescent="0.25">
      <c r="B11" s="6" t="s">
        <v>0</v>
      </c>
      <c r="C11" s="13">
        <v>1</v>
      </c>
      <c r="D11" s="13">
        <v>1</v>
      </c>
      <c r="E11" s="13">
        <v>1</v>
      </c>
      <c r="F11" s="14">
        <v>1</v>
      </c>
      <c r="G11" s="15">
        <v>1</v>
      </c>
    </row>
    <row r="17" spans="2:7" ht="34.9" customHeight="1" x14ac:dyDescent="0.25">
      <c r="B17" s="87" t="s">
        <v>259</v>
      </c>
      <c r="C17" s="88"/>
      <c r="D17" s="88"/>
      <c r="E17" s="88"/>
      <c r="F17" s="88"/>
      <c r="G17" s="89"/>
    </row>
    <row r="18" spans="2:7" ht="34.9" customHeight="1" x14ac:dyDescent="0.25">
      <c r="B18" s="16"/>
      <c r="C18" s="17" t="s">
        <v>0</v>
      </c>
      <c r="D18" s="18" t="s">
        <v>423</v>
      </c>
      <c r="E18" s="18" t="s">
        <v>362</v>
      </c>
      <c r="F18" s="19" t="s">
        <v>733</v>
      </c>
      <c r="G18" s="20" t="s">
        <v>734</v>
      </c>
    </row>
    <row r="19" spans="2:7" ht="18" customHeight="1" x14ac:dyDescent="0.25">
      <c r="B19" s="24" t="s">
        <v>1</v>
      </c>
      <c r="C19" s="21">
        <v>1064</v>
      </c>
      <c r="D19" s="21">
        <v>336</v>
      </c>
      <c r="E19" s="21">
        <v>182</v>
      </c>
      <c r="F19" s="22">
        <v>255</v>
      </c>
      <c r="G19" s="23">
        <v>291</v>
      </c>
    </row>
    <row r="20" spans="2:7" ht="18" customHeight="1" x14ac:dyDescent="0.25">
      <c r="B20" s="4" t="s">
        <v>260</v>
      </c>
      <c r="C20" s="7">
        <v>0.42951127819548873</v>
      </c>
      <c r="D20" s="7">
        <v>0.2857142857142857</v>
      </c>
      <c r="E20" s="7">
        <v>0.32417582417582419</v>
      </c>
      <c r="F20" s="8">
        <v>0.72156862745098038</v>
      </c>
      <c r="G20" s="9">
        <v>0.40549828178694158</v>
      </c>
    </row>
    <row r="21" spans="2:7" ht="18" customHeight="1" x14ac:dyDescent="0.25">
      <c r="B21" s="5" t="s">
        <v>261</v>
      </c>
      <c r="C21" s="10">
        <v>0.57048872180451127</v>
      </c>
      <c r="D21" s="10">
        <v>0.7142857142857143</v>
      </c>
      <c r="E21" s="10">
        <v>0.67582417582417587</v>
      </c>
      <c r="F21" s="11">
        <v>0.27843137254901962</v>
      </c>
      <c r="G21" s="12">
        <v>0.59450171821305842</v>
      </c>
    </row>
    <row r="22" spans="2:7" ht="18" customHeight="1" x14ac:dyDescent="0.25">
      <c r="B22" s="6" t="s">
        <v>0</v>
      </c>
      <c r="C22" s="13">
        <v>0</v>
      </c>
      <c r="D22" s="13">
        <v>0</v>
      </c>
      <c r="E22" s="13">
        <v>0</v>
      </c>
      <c r="F22" s="14">
        <v>0</v>
      </c>
      <c r="G22" s="15">
        <v>0</v>
      </c>
    </row>
  </sheetData>
  <mergeCells count="2">
    <mergeCell ref="B2:G2"/>
    <mergeCell ref="B17:G17"/>
  </mergeCells>
  <pageMargins left="0.7" right="0.7" top="0.75" bottom="0.75" header="0.3" footer="0.3"/>
  <pageSetup orientation="portrait" r:id="rId1"/>
  <drawing r:id="rId2"/>
  <legacyDrawing r:id="rId3"/>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0BB8D-AC68-4045-BB55-8FF94A005786}">
  <sheetPr>
    <tabColor theme="0" tint="-0.249977111117893"/>
  </sheetPr>
  <dimension ref="B2:F60"/>
  <sheetViews>
    <sheetView workbookViewId="0">
      <selection activeCell="B51" sqref="B51"/>
    </sheetView>
  </sheetViews>
  <sheetFormatPr defaultRowHeight="15" x14ac:dyDescent="0.25"/>
  <cols>
    <col min="2" max="2" width="30.625" customWidth="1"/>
    <col min="3" max="6" width="13.625" customWidth="1"/>
  </cols>
  <sheetData>
    <row r="2" spans="2:6" ht="13.9" x14ac:dyDescent="0.25">
      <c r="B2" s="2" t="s">
        <v>314</v>
      </c>
    </row>
    <row r="4" spans="2:6" ht="22.9" x14ac:dyDescent="0.25">
      <c r="B4" s="52"/>
      <c r="C4" s="54" t="s">
        <v>149</v>
      </c>
      <c r="D4" s="54" t="s">
        <v>150</v>
      </c>
      <c r="E4" s="53" t="s">
        <v>151</v>
      </c>
      <c r="F4" s="63" t="s">
        <v>1</v>
      </c>
    </row>
    <row r="5" spans="2:6" ht="22.9" x14ac:dyDescent="0.25">
      <c r="B5" s="3" t="s">
        <v>334</v>
      </c>
      <c r="C5" s="7">
        <v>0.31578947368421051</v>
      </c>
      <c r="D5" s="7">
        <v>0.53007518796992481</v>
      </c>
      <c r="E5" s="8">
        <v>0.15413533834586465</v>
      </c>
      <c r="F5" s="64">
        <v>1064</v>
      </c>
    </row>
    <row r="6" spans="2:6" ht="22.9" x14ac:dyDescent="0.25">
      <c r="B6" s="3" t="s">
        <v>335</v>
      </c>
      <c r="C6" s="7">
        <v>0.17951127819548873</v>
      </c>
      <c r="D6" s="7">
        <v>0.22556390977443608</v>
      </c>
      <c r="E6" s="8">
        <v>0.59492481203007519</v>
      </c>
      <c r="F6" s="64">
        <v>1064</v>
      </c>
    </row>
    <row r="7" spans="2:6" ht="22.9" x14ac:dyDescent="0.25">
      <c r="B7" s="3" t="s">
        <v>336</v>
      </c>
      <c r="C7" s="7">
        <v>0.44548872180451127</v>
      </c>
      <c r="D7" s="7">
        <v>0.41917293233082709</v>
      </c>
      <c r="E7" s="8">
        <v>0.13533834586466165</v>
      </c>
      <c r="F7" s="64">
        <v>1064</v>
      </c>
    </row>
    <row r="8" spans="2:6" ht="22.9" x14ac:dyDescent="0.25">
      <c r="B8" s="3" t="s">
        <v>337</v>
      </c>
      <c r="C8" s="7">
        <v>0.11654135338345864</v>
      </c>
      <c r="D8" s="7">
        <v>0.16165413533834586</v>
      </c>
      <c r="E8" s="8">
        <v>0.72180451127819545</v>
      </c>
      <c r="F8" s="64">
        <v>1064</v>
      </c>
    </row>
    <row r="9" spans="2:6" ht="34.15" x14ac:dyDescent="0.25">
      <c r="B9" s="3" t="s">
        <v>338</v>
      </c>
      <c r="C9" s="7">
        <v>0.6992481203007519</v>
      </c>
      <c r="D9" s="7">
        <v>0.26127819548872183</v>
      </c>
      <c r="E9" s="8">
        <v>3.9473684210526314E-2</v>
      </c>
      <c r="F9" s="64">
        <v>1064</v>
      </c>
    </row>
    <row r="10" spans="2:6" ht="34.15" x14ac:dyDescent="0.25">
      <c r="B10" s="25" t="s">
        <v>339</v>
      </c>
      <c r="C10" s="10">
        <v>0.3468045112781955</v>
      </c>
      <c r="D10" s="10">
        <v>0.5535714285714286</v>
      </c>
      <c r="E10" s="11">
        <v>9.9624060150375934E-2</v>
      </c>
      <c r="F10" s="65">
        <v>1064</v>
      </c>
    </row>
    <row r="11" spans="2:6" ht="22.9" x14ac:dyDescent="0.25">
      <c r="B11" s="6" t="s">
        <v>340</v>
      </c>
      <c r="C11" s="13">
        <v>0.22556390977443608</v>
      </c>
      <c r="D11" s="13">
        <v>0.30357142857142855</v>
      </c>
      <c r="E11" s="14">
        <v>0.47086466165413532</v>
      </c>
      <c r="F11" s="66">
        <v>1064</v>
      </c>
    </row>
    <row r="15" spans="2:6" ht="13.9" x14ac:dyDescent="0.25">
      <c r="B15" s="18" t="s">
        <v>423</v>
      </c>
    </row>
    <row r="17" spans="2:6" ht="22.9" x14ac:dyDescent="0.25">
      <c r="B17" s="52"/>
      <c r="C17" s="54" t="s">
        <v>149</v>
      </c>
      <c r="D17" s="54" t="s">
        <v>150</v>
      </c>
      <c r="E17" s="53" t="s">
        <v>151</v>
      </c>
      <c r="F17" s="63" t="s">
        <v>1</v>
      </c>
    </row>
    <row r="18" spans="2:6" ht="22.9" x14ac:dyDescent="0.25">
      <c r="B18" s="3" t="s">
        <v>334</v>
      </c>
      <c r="C18" s="7">
        <v>0.30952380952380953</v>
      </c>
      <c r="D18" s="7">
        <v>0.54761904761904767</v>
      </c>
      <c r="E18" s="8">
        <v>0.14285714285714285</v>
      </c>
      <c r="F18" s="64">
        <v>336</v>
      </c>
    </row>
    <row r="19" spans="2:6" ht="22.9" x14ac:dyDescent="0.25">
      <c r="B19" s="3" t="s">
        <v>335</v>
      </c>
      <c r="C19" s="7">
        <v>0.20535714285714285</v>
      </c>
      <c r="D19" s="7">
        <v>0.24107142857142858</v>
      </c>
      <c r="E19" s="8">
        <v>0.5535714285714286</v>
      </c>
      <c r="F19" s="64">
        <v>336</v>
      </c>
    </row>
    <row r="20" spans="2:6" ht="22.9" x14ac:dyDescent="0.25">
      <c r="B20" s="3" t="s">
        <v>336</v>
      </c>
      <c r="C20" s="7">
        <v>0.5178571428571429</v>
      </c>
      <c r="D20" s="7">
        <v>0.37797619047619047</v>
      </c>
      <c r="E20" s="8">
        <v>0.10416666666666667</v>
      </c>
      <c r="F20" s="64">
        <v>336</v>
      </c>
    </row>
    <row r="21" spans="2:6" ht="22.9" x14ac:dyDescent="0.25">
      <c r="B21" s="3" t="s">
        <v>337</v>
      </c>
      <c r="C21" s="7">
        <v>9.8214285714285712E-2</v>
      </c>
      <c r="D21" s="7">
        <v>0.17261904761904762</v>
      </c>
      <c r="E21" s="8">
        <v>0.72916666666666663</v>
      </c>
      <c r="F21" s="64">
        <v>336</v>
      </c>
    </row>
    <row r="22" spans="2:6" ht="34.15" x14ac:dyDescent="0.25">
      <c r="B22" s="3" t="s">
        <v>338</v>
      </c>
      <c r="C22" s="7">
        <v>0.69345238095238093</v>
      </c>
      <c r="D22" s="7">
        <v>0.26190476190476192</v>
      </c>
      <c r="E22" s="8">
        <v>4.4642857142857144E-2</v>
      </c>
      <c r="F22" s="64">
        <v>336</v>
      </c>
    </row>
    <row r="23" spans="2:6" ht="34.15" x14ac:dyDescent="0.25">
      <c r="B23" s="25" t="s">
        <v>339</v>
      </c>
      <c r="C23" s="10">
        <v>0.39583333333333331</v>
      </c>
      <c r="D23" s="10">
        <v>0.5535714285714286</v>
      </c>
      <c r="E23" s="11">
        <v>5.0595238095238096E-2</v>
      </c>
      <c r="F23" s="65">
        <v>336</v>
      </c>
    </row>
    <row r="24" spans="2:6" ht="22.9" x14ac:dyDescent="0.25">
      <c r="B24" s="6" t="s">
        <v>340</v>
      </c>
      <c r="C24" s="13">
        <v>0.23809523809523808</v>
      </c>
      <c r="D24" s="13">
        <v>0.30059523809523808</v>
      </c>
      <c r="E24" s="14">
        <v>0.46130952380952384</v>
      </c>
      <c r="F24" s="66">
        <v>336</v>
      </c>
    </row>
    <row r="27" spans="2:6" x14ac:dyDescent="0.25">
      <c r="B27" s="18" t="s">
        <v>362</v>
      </c>
    </row>
    <row r="29" spans="2:6" ht="24" x14ac:dyDescent="0.25">
      <c r="B29" s="52"/>
      <c r="C29" s="54" t="s">
        <v>149</v>
      </c>
      <c r="D29" s="54" t="s">
        <v>150</v>
      </c>
      <c r="E29" s="53" t="s">
        <v>151</v>
      </c>
      <c r="F29" s="63" t="s">
        <v>1</v>
      </c>
    </row>
    <row r="30" spans="2:6" ht="24" x14ac:dyDescent="0.25">
      <c r="B30" s="3" t="s">
        <v>334</v>
      </c>
      <c r="C30" s="7">
        <v>0.21978021978021978</v>
      </c>
      <c r="D30" s="7">
        <v>0.5714285714285714</v>
      </c>
      <c r="E30" s="8">
        <v>0.2087912087912088</v>
      </c>
      <c r="F30" s="64">
        <v>182</v>
      </c>
    </row>
    <row r="31" spans="2:6" ht="24" x14ac:dyDescent="0.25">
      <c r="B31" s="3" t="s">
        <v>335</v>
      </c>
      <c r="C31" s="7">
        <v>0.14835164835164835</v>
      </c>
      <c r="D31" s="7">
        <v>0.2087912087912088</v>
      </c>
      <c r="E31" s="8">
        <v>0.6428571428571429</v>
      </c>
      <c r="F31" s="64">
        <v>182</v>
      </c>
    </row>
    <row r="32" spans="2:6" ht="36" x14ac:dyDescent="0.25">
      <c r="B32" s="3" t="s">
        <v>336</v>
      </c>
      <c r="C32" s="7">
        <v>0.32417582417582419</v>
      </c>
      <c r="D32" s="7">
        <v>0.48901098901098899</v>
      </c>
      <c r="E32" s="8">
        <v>0.18681318681318682</v>
      </c>
      <c r="F32" s="64">
        <v>182</v>
      </c>
    </row>
    <row r="33" spans="2:6" ht="24" x14ac:dyDescent="0.25">
      <c r="B33" s="3" t="s">
        <v>337</v>
      </c>
      <c r="C33" s="7">
        <v>0.12637362637362637</v>
      </c>
      <c r="D33" s="7">
        <v>0.13186813186813187</v>
      </c>
      <c r="E33" s="8">
        <v>0.74175824175824179</v>
      </c>
      <c r="F33" s="64">
        <v>182</v>
      </c>
    </row>
    <row r="34" spans="2:6" ht="36" x14ac:dyDescent="0.25">
      <c r="B34" s="3" t="s">
        <v>338</v>
      </c>
      <c r="C34" s="7">
        <v>0.65934065934065933</v>
      </c>
      <c r="D34" s="7">
        <v>0.28021978021978022</v>
      </c>
      <c r="E34" s="8">
        <v>6.043956043956044E-2</v>
      </c>
      <c r="F34" s="64">
        <v>182</v>
      </c>
    </row>
    <row r="35" spans="2:6" ht="36" x14ac:dyDescent="0.25">
      <c r="B35" s="25" t="s">
        <v>339</v>
      </c>
      <c r="C35" s="10">
        <v>0.21978021978021978</v>
      </c>
      <c r="D35" s="10">
        <v>0.62637362637362637</v>
      </c>
      <c r="E35" s="11">
        <v>0.15384615384615385</v>
      </c>
      <c r="F35" s="65">
        <v>182</v>
      </c>
    </row>
    <row r="36" spans="2:6" ht="24" x14ac:dyDescent="0.25">
      <c r="B36" s="6" t="s">
        <v>340</v>
      </c>
      <c r="C36" s="13">
        <v>0.16483516483516483</v>
      </c>
      <c r="D36" s="13">
        <v>0.26923076923076922</v>
      </c>
      <c r="E36" s="14">
        <v>0.56593406593406592</v>
      </c>
      <c r="F36" s="66">
        <v>182</v>
      </c>
    </row>
    <row r="39" spans="2:6" x14ac:dyDescent="0.25">
      <c r="B39" s="19" t="s">
        <v>733</v>
      </c>
    </row>
    <row r="41" spans="2:6" ht="24" x14ac:dyDescent="0.25">
      <c r="B41" s="52"/>
      <c r="C41" s="54" t="s">
        <v>149</v>
      </c>
      <c r="D41" s="54" t="s">
        <v>150</v>
      </c>
      <c r="E41" s="53" t="s">
        <v>151</v>
      </c>
      <c r="F41" s="63" t="s">
        <v>1</v>
      </c>
    </row>
    <row r="42" spans="2:6" ht="24" x14ac:dyDescent="0.25">
      <c r="B42" s="3" t="s">
        <v>334</v>
      </c>
      <c r="C42" s="7">
        <v>0.43137254901960786</v>
      </c>
      <c r="D42" s="7">
        <v>0.43137254901960786</v>
      </c>
      <c r="E42" s="8">
        <v>0.13725490196078433</v>
      </c>
      <c r="F42" s="64">
        <v>255</v>
      </c>
    </row>
    <row r="43" spans="2:6" ht="24" x14ac:dyDescent="0.25">
      <c r="B43" s="3" t="s">
        <v>335</v>
      </c>
      <c r="C43" s="7">
        <v>0.16470588235294117</v>
      </c>
      <c r="D43" s="7">
        <v>0.17254901960784313</v>
      </c>
      <c r="E43" s="8">
        <v>0.66274509803921566</v>
      </c>
      <c r="F43" s="64">
        <v>255</v>
      </c>
    </row>
    <row r="44" spans="2:6" ht="36" x14ac:dyDescent="0.25">
      <c r="B44" s="3" t="s">
        <v>336</v>
      </c>
      <c r="C44" s="7">
        <v>0.47843137254901963</v>
      </c>
      <c r="D44" s="7">
        <v>0.38823529411764707</v>
      </c>
      <c r="E44" s="8">
        <v>0.13333333333333333</v>
      </c>
      <c r="F44" s="64">
        <v>255</v>
      </c>
    </row>
    <row r="45" spans="2:6" ht="24" x14ac:dyDescent="0.25">
      <c r="B45" s="3" t="s">
        <v>337</v>
      </c>
      <c r="C45" s="7">
        <v>0.10588235294117647</v>
      </c>
      <c r="D45" s="7">
        <v>0.16470588235294117</v>
      </c>
      <c r="E45" s="8">
        <v>0.72941176470588232</v>
      </c>
      <c r="F45" s="64">
        <v>255</v>
      </c>
    </row>
    <row r="46" spans="2:6" ht="36" x14ac:dyDescent="0.25">
      <c r="B46" s="3" t="s">
        <v>338</v>
      </c>
      <c r="C46" s="7">
        <v>0.75686274509803919</v>
      </c>
      <c r="D46" s="7">
        <v>0.23137254901960785</v>
      </c>
      <c r="E46" s="8">
        <v>1.1764705882352941E-2</v>
      </c>
      <c r="F46" s="64">
        <v>255</v>
      </c>
    </row>
    <row r="47" spans="2:6" ht="36" x14ac:dyDescent="0.25">
      <c r="B47" s="25" t="s">
        <v>339</v>
      </c>
      <c r="C47" s="10">
        <v>0.35294117647058826</v>
      </c>
      <c r="D47" s="10">
        <v>0.5607843137254902</v>
      </c>
      <c r="E47" s="11">
        <v>8.6274509803921567E-2</v>
      </c>
      <c r="F47" s="65">
        <v>255</v>
      </c>
    </row>
    <row r="48" spans="2:6" ht="24" x14ac:dyDescent="0.25">
      <c r="B48" s="6" t="s">
        <v>340</v>
      </c>
      <c r="C48" s="13">
        <v>0.23529411764705882</v>
      </c>
      <c r="D48" s="13">
        <v>0.32156862745098042</v>
      </c>
      <c r="E48" s="14">
        <v>0.44313725490196076</v>
      </c>
      <c r="F48" s="66">
        <v>255</v>
      </c>
    </row>
    <row r="51" spans="2:6" x14ac:dyDescent="0.25">
      <c r="B51" s="20" t="s">
        <v>734</v>
      </c>
    </row>
    <row r="53" spans="2:6" ht="24" x14ac:dyDescent="0.25">
      <c r="B53" s="52"/>
      <c r="C53" s="54" t="s">
        <v>149</v>
      </c>
      <c r="D53" s="54" t="s">
        <v>150</v>
      </c>
      <c r="E53" s="53" t="s">
        <v>151</v>
      </c>
      <c r="F53" s="63" t="s">
        <v>1</v>
      </c>
    </row>
    <row r="54" spans="2:6" ht="24" x14ac:dyDescent="0.25">
      <c r="B54" s="3" t="s">
        <v>334</v>
      </c>
      <c r="C54" s="7">
        <v>0.28178694158075601</v>
      </c>
      <c r="D54" s="7">
        <v>0.57044673539518898</v>
      </c>
      <c r="E54" s="8">
        <v>0.14776632302405499</v>
      </c>
      <c r="F54" s="64">
        <v>291</v>
      </c>
    </row>
    <row r="55" spans="2:6" ht="24" x14ac:dyDescent="0.25">
      <c r="B55" s="3" t="s">
        <v>335</v>
      </c>
      <c r="C55" s="7">
        <v>0.18213058419243985</v>
      </c>
      <c r="D55" s="7">
        <v>0.26460481099656358</v>
      </c>
      <c r="E55" s="8">
        <v>0.5532646048109966</v>
      </c>
      <c r="F55" s="64">
        <v>291</v>
      </c>
    </row>
    <row r="56" spans="2:6" ht="36" x14ac:dyDescent="0.25">
      <c r="B56" s="3" t="s">
        <v>336</v>
      </c>
      <c r="C56" s="7">
        <v>0.40893470790378006</v>
      </c>
      <c r="D56" s="7">
        <v>0.45017182130584193</v>
      </c>
      <c r="E56" s="8">
        <v>0.14089347079037801</v>
      </c>
      <c r="F56" s="64">
        <v>291</v>
      </c>
    </row>
    <row r="57" spans="2:6" ht="24" x14ac:dyDescent="0.25">
      <c r="B57" s="3" t="s">
        <v>337</v>
      </c>
      <c r="C57" s="7">
        <v>0.14089347079037801</v>
      </c>
      <c r="D57" s="7">
        <v>0.16494845360824742</v>
      </c>
      <c r="E57" s="8">
        <v>0.69415807560137455</v>
      </c>
      <c r="F57" s="64">
        <v>291</v>
      </c>
    </row>
    <row r="58" spans="2:6" ht="36" x14ac:dyDescent="0.25">
      <c r="B58" s="3" t="s">
        <v>338</v>
      </c>
      <c r="C58" s="7">
        <v>0.68041237113402064</v>
      </c>
      <c r="D58" s="7">
        <v>0.27491408934707906</v>
      </c>
      <c r="E58" s="8">
        <v>4.4673539518900345E-2</v>
      </c>
      <c r="F58" s="64">
        <v>291</v>
      </c>
    </row>
    <row r="59" spans="2:6" ht="36" x14ac:dyDescent="0.25">
      <c r="B59" s="25" t="s">
        <v>339</v>
      </c>
      <c r="C59" s="10">
        <v>0.36426116838487971</v>
      </c>
      <c r="D59" s="10">
        <v>0.50171821305841924</v>
      </c>
      <c r="E59" s="11">
        <v>0.13402061855670103</v>
      </c>
      <c r="F59" s="65">
        <v>291</v>
      </c>
    </row>
    <row r="60" spans="2:6" ht="24" x14ac:dyDescent="0.25">
      <c r="B60" s="6" t="s">
        <v>340</v>
      </c>
      <c r="C60" s="13">
        <v>0.24054982817869416</v>
      </c>
      <c r="D60" s="13">
        <v>0.3127147766323024</v>
      </c>
      <c r="E60" s="14">
        <v>0.44673539518900346</v>
      </c>
      <c r="F60" s="66">
        <v>291</v>
      </c>
    </row>
  </sheetData>
  <pageMargins left="0.7" right="0.7" top="0.75" bottom="0.75" header="0.3" footer="0.3"/>
  <legacyDrawing r:id="rId1"/>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6A185-F27F-4255-BFEE-3AB6E035397B}">
  <sheetPr>
    <tabColor theme="0" tint="-0.249977111117893"/>
  </sheetPr>
  <dimension ref="B2:G60"/>
  <sheetViews>
    <sheetView topLeftCell="A13" workbookViewId="0">
      <selection activeCell="B51" sqref="B51"/>
    </sheetView>
  </sheetViews>
  <sheetFormatPr defaultRowHeight="15" x14ac:dyDescent="0.25"/>
  <cols>
    <col min="2" max="2" width="30.625" customWidth="1"/>
    <col min="3" max="6" width="13.625" customWidth="1"/>
    <col min="7" max="7" width="10.25" customWidth="1"/>
  </cols>
  <sheetData>
    <row r="2" spans="2:7" ht="13.9" x14ac:dyDescent="0.25">
      <c r="B2" s="2" t="s">
        <v>314</v>
      </c>
    </row>
    <row r="4" spans="2:7" ht="22.9" x14ac:dyDescent="0.25">
      <c r="B4" s="52"/>
      <c r="C4" s="54" t="s">
        <v>149</v>
      </c>
      <c r="D4" s="54" t="s">
        <v>150</v>
      </c>
      <c r="E4" s="53" t="s">
        <v>151</v>
      </c>
      <c r="F4" s="63" t="s">
        <v>1</v>
      </c>
      <c r="G4" s="26" t="s">
        <v>341</v>
      </c>
    </row>
    <row r="5" spans="2:7" ht="34.15" x14ac:dyDescent="0.25">
      <c r="B5" s="3" t="s">
        <v>338</v>
      </c>
      <c r="C5" s="7">
        <v>0.6992481203007519</v>
      </c>
      <c r="D5" s="7">
        <v>0.26127819548872183</v>
      </c>
      <c r="E5" s="8">
        <v>3.9473684210526314E-2</v>
      </c>
      <c r="F5" s="64">
        <v>1064</v>
      </c>
      <c r="G5" s="55">
        <v>0.96052631578947367</v>
      </c>
    </row>
    <row r="6" spans="2:7" ht="34.15" x14ac:dyDescent="0.25">
      <c r="B6" s="3" t="s">
        <v>339</v>
      </c>
      <c r="C6" s="7">
        <v>0.3468045112781955</v>
      </c>
      <c r="D6" s="7">
        <v>0.5535714285714286</v>
      </c>
      <c r="E6" s="8">
        <v>9.9624060150375934E-2</v>
      </c>
      <c r="F6" s="64">
        <v>1064</v>
      </c>
      <c r="G6" s="55">
        <v>0.90037593984962405</v>
      </c>
    </row>
    <row r="7" spans="2:7" ht="22.9" x14ac:dyDescent="0.25">
      <c r="B7" s="3" t="s">
        <v>336</v>
      </c>
      <c r="C7" s="7">
        <v>0.44548872180451127</v>
      </c>
      <c r="D7" s="7">
        <v>0.41917293233082709</v>
      </c>
      <c r="E7" s="8">
        <v>0.13533834586466165</v>
      </c>
      <c r="F7" s="64">
        <v>1064</v>
      </c>
      <c r="G7" s="55">
        <v>0.86466165413533835</v>
      </c>
    </row>
    <row r="8" spans="2:7" ht="22.9" x14ac:dyDescent="0.25">
      <c r="B8" s="3" t="s">
        <v>334</v>
      </c>
      <c r="C8" s="7">
        <v>0.31578947368421051</v>
      </c>
      <c r="D8" s="7">
        <v>0.53007518796992481</v>
      </c>
      <c r="E8" s="8">
        <v>0.15413533834586465</v>
      </c>
      <c r="F8" s="64">
        <v>1064</v>
      </c>
      <c r="G8" s="55">
        <v>0.84586466165413532</v>
      </c>
    </row>
    <row r="9" spans="2:7" ht="22.9" x14ac:dyDescent="0.25">
      <c r="B9" s="3" t="s">
        <v>340</v>
      </c>
      <c r="C9" s="7">
        <v>0.22556390977443608</v>
      </c>
      <c r="D9" s="7">
        <v>0.30357142857142855</v>
      </c>
      <c r="E9" s="8">
        <v>0.47086466165413532</v>
      </c>
      <c r="F9" s="64">
        <v>1064</v>
      </c>
      <c r="G9" s="55">
        <v>0.52913533834586457</v>
      </c>
    </row>
    <row r="10" spans="2:7" ht="22.9" x14ac:dyDescent="0.25">
      <c r="B10" s="25" t="s">
        <v>335</v>
      </c>
      <c r="C10" s="10">
        <v>0.17951127819548873</v>
      </c>
      <c r="D10" s="10">
        <v>0.22556390977443608</v>
      </c>
      <c r="E10" s="11">
        <v>0.59492481203007519</v>
      </c>
      <c r="F10" s="65">
        <v>1064</v>
      </c>
      <c r="G10" s="55">
        <v>0.40507518796992481</v>
      </c>
    </row>
    <row r="11" spans="2:7" ht="22.9" x14ac:dyDescent="0.25">
      <c r="B11" s="6" t="s">
        <v>337</v>
      </c>
      <c r="C11" s="13">
        <v>0.11654135338345864</v>
      </c>
      <c r="D11" s="13">
        <v>0.16165413533834586</v>
      </c>
      <c r="E11" s="14">
        <v>0.72180451127819545</v>
      </c>
      <c r="F11" s="66">
        <v>1064</v>
      </c>
      <c r="G11" s="55">
        <v>0.2781954887218045</v>
      </c>
    </row>
    <row r="15" spans="2:7" ht="13.9" x14ac:dyDescent="0.25">
      <c r="B15" s="18" t="s">
        <v>423</v>
      </c>
    </row>
    <row r="17" spans="2:7" ht="22.9" x14ac:dyDescent="0.25">
      <c r="B17" s="52"/>
      <c r="C17" s="54" t="s">
        <v>149</v>
      </c>
      <c r="D17" s="54" t="s">
        <v>150</v>
      </c>
      <c r="E17" s="53" t="s">
        <v>151</v>
      </c>
      <c r="F17" s="63" t="s">
        <v>1</v>
      </c>
      <c r="G17" s="26" t="s">
        <v>341</v>
      </c>
    </row>
    <row r="18" spans="2:7" ht="34.15" x14ac:dyDescent="0.25">
      <c r="B18" s="3" t="s">
        <v>338</v>
      </c>
      <c r="C18" s="7">
        <v>0.69345238095238093</v>
      </c>
      <c r="D18" s="7">
        <v>0.26190476190476192</v>
      </c>
      <c r="E18" s="8">
        <v>4.4642857142857144E-2</v>
      </c>
      <c r="F18" s="64">
        <v>336</v>
      </c>
      <c r="G18" s="55">
        <v>0.95535714285714279</v>
      </c>
    </row>
    <row r="19" spans="2:7" ht="34.15" x14ac:dyDescent="0.25">
      <c r="B19" s="3" t="s">
        <v>339</v>
      </c>
      <c r="C19" s="7">
        <v>0.39583333333333331</v>
      </c>
      <c r="D19" s="7">
        <v>0.5535714285714286</v>
      </c>
      <c r="E19" s="8">
        <v>5.0595238095238096E-2</v>
      </c>
      <c r="F19" s="64">
        <v>336</v>
      </c>
      <c r="G19" s="55">
        <v>0.94940476190476186</v>
      </c>
    </row>
    <row r="20" spans="2:7" ht="22.9" x14ac:dyDescent="0.25">
      <c r="B20" s="3" t="s">
        <v>336</v>
      </c>
      <c r="C20" s="7">
        <v>0.5178571428571429</v>
      </c>
      <c r="D20" s="7">
        <v>0.37797619047619047</v>
      </c>
      <c r="E20" s="8">
        <v>0.10416666666666667</v>
      </c>
      <c r="F20" s="64">
        <v>336</v>
      </c>
      <c r="G20" s="55">
        <v>0.89583333333333337</v>
      </c>
    </row>
    <row r="21" spans="2:7" ht="22.9" x14ac:dyDescent="0.25">
      <c r="B21" s="3" t="s">
        <v>334</v>
      </c>
      <c r="C21" s="7">
        <v>0.30952380952380953</v>
      </c>
      <c r="D21" s="7">
        <v>0.54761904761904767</v>
      </c>
      <c r="E21" s="8">
        <v>0.14285714285714285</v>
      </c>
      <c r="F21" s="64">
        <v>336</v>
      </c>
      <c r="G21" s="55">
        <v>0.85714285714285721</v>
      </c>
    </row>
    <row r="22" spans="2:7" ht="22.9" x14ac:dyDescent="0.25">
      <c r="B22" s="3" t="s">
        <v>340</v>
      </c>
      <c r="C22" s="7">
        <v>0.23809523809523808</v>
      </c>
      <c r="D22" s="7">
        <v>0.30059523809523808</v>
      </c>
      <c r="E22" s="8">
        <v>0.46130952380952384</v>
      </c>
      <c r="F22" s="64">
        <v>336</v>
      </c>
      <c r="G22" s="55">
        <v>0.53869047619047616</v>
      </c>
    </row>
    <row r="23" spans="2:7" ht="22.9" x14ac:dyDescent="0.25">
      <c r="B23" s="25" t="s">
        <v>335</v>
      </c>
      <c r="C23" s="10">
        <v>0.20535714285714285</v>
      </c>
      <c r="D23" s="10">
        <v>0.24107142857142858</v>
      </c>
      <c r="E23" s="11">
        <v>0.5535714285714286</v>
      </c>
      <c r="F23" s="65">
        <v>336</v>
      </c>
      <c r="G23" s="55">
        <v>0.4464285714285714</v>
      </c>
    </row>
    <row r="24" spans="2:7" ht="22.9" x14ac:dyDescent="0.25">
      <c r="B24" s="6" t="s">
        <v>337</v>
      </c>
      <c r="C24" s="13">
        <v>9.8214285714285712E-2</v>
      </c>
      <c r="D24" s="13">
        <v>0.17261904761904762</v>
      </c>
      <c r="E24" s="14">
        <v>0.72916666666666663</v>
      </c>
      <c r="F24" s="66">
        <v>336</v>
      </c>
      <c r="G24" s="55">
        <v>0.27083333333333331</v>
      </c>
    </row>
    <row r="27" spans="2:7" ht="13.9" x14ac:dyDescent="0.25">
      <c r="B27" s="18" t="s">
        <v>362</v>
      </c>
    </row>
    <row r="29" spans="2:7" ht="22.9" x14ac:dyDescent="0.25">
      <c r="B29" s="52"/>
      <c r="C29" s="54" t="s">
        <v>149</v>
      </c>
      <c r="D29" s="54" t="s">
        <v>150</v>
      </c>
      <c r="E29" s="53" t="s">
        <v>151</v>
      </c>
      <c r="F29" s="63" t="s">
        <v>1</v>
      </c>
      <c r="G29" s="26" t="s">
        <v>341</v>
      </c>
    </row>
    <row r="30" spans="2:7" ht="34.15" x14ac:dyDescent="0.25">
      <c r="B30" s="3" t="s">
        <v>338</v>
      </c>
      <c r="C30" s="7">
        <v>0.65934065934065933</v>
      </c>
      <c r="D30" s="7">
        <v>0.28021978021978022</v>
      </c>
      <c r="E30" s="8">
        <v>6.043956043956044E-2</v>
      </c>
      <c r="F30" s="64">
        <v>182</v>
      </c>
      <c r="G30" s="55">
        <v>0.93956043956043955</v>
      </c>
    </row>
    <row r="31" spans="2:7" ht="34.15" x14ac:dyDescent="0.25">
      <c r="B31" s="3" t="s">
        <v>339</v>
      </c>
      <c r="C31" s="7">
        <v>0.21978021978021978</v>
      </c>
      <c r="D31" s="7">
        <v>0.62637362637362637</v>
      </c>
      <c r="E31" s="8">
        <v>0.15384615384615385</v>
      </c>
      <c r="F31" s="64">
        <v>182</v>
      </c>
      <c r="G31" s="55">
        <v>0.84615384615384615</v>
      </c>
    </row>
    <row r="32" spans="2:7" ht="22.9" x14ac:dyDescent="0.25">
      <c r="B32" s="3" t="s">
        <v>336</v>
      </c>
      <c r="C32" s="7">
        <v>0.32417582417582419</v>
      </c>
      <c r="D32" s="7">
        <v>0.48901098901098899</v>
      </c>
      <c r="E32" s="8">
        <v>0.18681318681318682</v>
      </c>
      <c r="F32" s="64">
        <v>182</v>
      </c>
      <c r="G32" s="55">
        <v>0.81318681318681318</v>
      </c>
    </row>
    <row r="33" spans="2:7" ht="22.9" x14ac:dyDescent="0.25">
      <c r="B33" s="3" t="s">
        <v>334</v>
      </c>
      <c r="C33" s="7">
        <v>0.21978021978021978</v>
      </c>
      <c r="D33" s="7">
        <v>0.5714285714285714</v>
      </c>
      <c r="E33" s="8">
        <v>0.2087912087912088</v>
      </c>
      <c r="F33" s="64">
        <v>182</v>
      </c>
      <c r="G33" s="55">
        <v>0.79120879120879117</v>
      </c>
    </row>
    <row r="34" spans="2:7" ht="22.9" x14ac:dyDescent="0.25">
      <c r="B34" s="3" t="s">
        <v>340</v>
      </c>
      <c r="C34" s="7">
        <v>0.16483516483516483</v>
      </c>
      <c r="D34" s="7">
        <v>0.26923076923076922</v>
      </c>
      <c r="E34" s="8">
        <v>0.56593406593406592</v>
      </c>
      <c r="F34" s="64">
        <v>182</v>
      </c>
      <c r="G34" s="55">
        <v>0.43406593406593408</v>
      </c>
    </row>
    <row r="35" spans="2:7" ht="22.9" x14ac:dyDescent="0.25">
      <c r="B35" s="25" t="s">
        <v>335</v>
      </c>
      <c r="C35" s="10">
        <v>0.14835164835164835</v>
      </c>
      <c r="D35" s="10">
        <v>0.2087912087912088</v>
      </c>
      <c r="E35" s="11">
        <v>0.6428571428571429</v>
      </c>
      <c r="F35" s="65">
        <v>182</v>
      </c>
      <c r="G35" s="55">
        <v>0.35714285714285715</v>
      </c>
    </row>
    <row r="36" spans="2:7" ht="22.9" x14ac:dyDescent="0.25">
      <c r="B36" s="6" t="s">
        <v>337</v>
      </c>
      <c r="C36" s="13">
        <v>0.12637362637362637</v>
      </c>
      <c r="D36" s="13">
        <v>0.13186813186813187</v>
      </c>
      <c r="E36" s="14">
        <v>0.74175824175824179</v>
      </c>
      <c r="F36" s="66">
        <v>182</v>
      </c>
      <c r="G36" s="55">
        <v>0.25824175824175821</v>
      </c>
    </row>
    <row r="39" spans="2:7" x14ac:dyDescent="0.25">
      <c r="B39" s="19" t="s">
        <v>733</v>
      </c>
    </row>
    <row r="41" spans="2:7" ht="24" x14ac:dyDescent="0.25">
      <c r="B41" s="52"/>
      <c r="C41" s="54" t="s">
        <v>149</v>
      </c>
      <c r="D41" s="54" t="s">
        <v>150</v>
      </c>
      <c r="E41" s="53" t="s">
        <v>151</v>
      </c>
      <c r="F41" s="63" t="s">
        <v>1</v>
      </c>
      <c r="G41" s="26" t="s">
        <v>341</v>
      </c>
    </row>
    <row r="42" spans="2:7" ht="36" x14ac:dyDescent="0.25">
      <c r="B42" s="3" t="s">
        <v>338</v>
      </c>
      <c r="C42" s="7">
        <v>0.75686274509803919</v>
      </c>
      <c r="D42" s="7">
        <v>0.23137254901960785</v>
      </c>
      <c r="E42" s="8">
        <v>1.1764705882352941E-2</v>
      </c>
      <c r="F42" s="64">
        <v>255</v>
      </c>
      <c r="G42" s="55">
        <v>0.9882352941176471</v>
      </c>
    </row>
    <row r="43" spans="2:7" ht="36" x14ac:dyDescent="0.25">
      <c r="B43" s="3" t="s">
        <v>339</v>
      </c>
      <c r="C43" s="7">
        <v>0.35294117647058826</v>
      </c>
      <c r="D43" s="7">
        <v>0.5607843137254902</v>
      </c>
      <c r="E43" s="8">
        <v>8.6274509803921567E-2</v>
      </c>
      <c r="F43" s="64">
        <v>255</v>
      </c>
      <c r="G43" s="55">
        <v>0.91372549019607852</v>
      </c>
    </row>
    <row r="44" spans="2:7" ht="36" x14ac:dyDescent="0.25">
      <c r="B44" s="3" t="s">
        <v>336</v>
      </c>
      <c r="C44" s="7">
        <v>0.47843137254901963</v>
      </c>
      <c r="D44" s="7">
        <v>0.38823529411764707</v>
      </c>
      <c r="E44" s="8">
        <v>0.13333333333333333</v>
      </c>
      <c r="F44" s="64">
        <v>255</v>
      </c>
      <c r="G44" s="55">
        <v>0.8666666666666667</v>
      </c>
    </row>
    <row r="45" spans="2:7" ht="24" x14ac:dyDescent="0.25">
      <c r="B45" s="3" t="s">
        <v>334</v>
      </c>
      <c r="C45" s="7">
        <v>0.43137254901960786</v>
      </c>
      <c r="D45" s="7">
        <v>0.43137254901960786</v>
      </c>
      <c r="E45" s="8">
        <v>0.13725490196078433</v>
      </c>
      <c r="F45" s="64">
        <v>255</v>
      </c>
      <c r="G45" s="55">
        <v>0.86274509803921573</v>
      </c>
    </row>
    <row r="46" spans="2:7" ht="24" x14ac:dyDescent="0.25">
      <c r="B46" s="3" t="s">
        <v>340</v>
      </c>
      <c r="C46" s="7">
        <v>0.23529411764705882</v>
      </c>
      <c r="D46" s="7">
        <v>0.32156862745098042</v>
      </c>
      <c r="E46" s="8">
        <v>0.44313725490196076</v>
      </c>
      <c r="F46" s="64">
        <v>255</v>
      </c>
      <c r="G46" s="55">
        <v>0.55686274509803924</v>
      </c>
    </row>
    <row r="47" spans="2:7" ht="24" x14ac:dyDescent="0.25">
      <c r="B47" s="25" t="s">
        <v>335</v>
      </c>
      <c r="C47" s="10">
        <v>0.16470588235294117</v>
      </c>
      <c r="D47" s="10">
        <v>0.17254901960784313</v>
      </c>
      <c r="E47" s="11">
        <v>0.66274509803921566</v>
      </c>
      <c r="F47" s="65">
        <v>255</v>
      </c>
      <c r="G47" s="55">
        <v>0.33725490196078434</v>
      </c>
    </row>
    <row r="48" spans="2:7" ht="24" x14ac:dyDescent="0.25">
      <c r="B48" s="6" t="s">
        <v>337</v>
      </c>
      <c r="C48" s="13">
        <v>0.10588235294117647</v>
      </c>
      <c r="D48" s="13">
        <v>0.16470588235294117</v>
      </c>
      <c r="E48" s="14">
        <v>0.72941176470588232</v>
      </c>
      <c r="F48" s="66">
        <v>255</v>
      </c>
      <c r="G48" s="55">
        <v>0.27058823529411763</v>
      </c>
    </row>
    <row r="51" spans="2:7" x14ac:dyDescent="0.25">
      <c r="B51" s="20" t="s">
        <v>734</v>
      </c>
    </row>
    <row r="53" spans="2:7" ht="24" x14ac:dyDescent="0.25">
      <c r="B53" s="52"/>
      <c r="C53" s="54" t="s">
        <v>149</v>
      </c>
      <c r="D53" s="54" t="s">
        <v>150</v>
      </c>
      <c r="E53" s="53" t="s">
        <v>151</v>
      </c>
      <c r="F53" s="63" t="s">
        <v>1</v>
      </c>
      <c r="G53" s="26" t="s">
        <v>341</v>
      </c>
    </row>
    <row r="54" spans="2:7" ht="36" x14ac:dyDescent="0.25">
      <c r="B54" s="3" t="s">
        <v>338</v>
      </c>
      <c r="C54" s="7">
        <v>0.68041237113402064</v>
      </c>
      <c r="D54" s="7">
        <v>0.27491408934707906</v>
      </c>
      <c r="E54" s="8">
        <v>4.4673539518900345E-2</v>
      </c>
      <c r="F54" s="64">
        <v>291</v>
      </c>
      <c r="G54" s="55">
        <v>0.9553264604810997</v>
      </c>
    </row>
    <row r="55" spans="2:7" ht="36" x14ac:dyDescent="0.25">
      <c r="B55" s="3" t="s">
        <v>339</v>
      </c>
      <c r="C55" s="7">
        <v>0.36426116838487971</v>
      </c>
      <c r="D55" s="7">
        <v>0.50171821305841924</v>
      </c>
      <c r="E55" s="8">
        <v>0.13402061855670103</v>
      </c>
      <c r="F55" s="64">
        <v>291</v>
      </c>
      <c r="G55" s="55">
        <v>0.865979381443299</v>
      </c>
    </row>
    <row r="56" spans="2:7" ht="36" x14ac:dyDescent="0.25">
      <c r="B56" s="3" t="s">
        <v>336</v>
      </c>
      <c r="C56" s="7">
        <v>0.40893470790378006</v>
      </c>
      <c r="D56" s="7">
        <v>0.45017182130584193</v>
      </c>
      <c r="E56" s="8">
        <v>0.14089347079037801</v>
      </c>
      <c r="F56" s="64">
        <v>291</v>
      </c>
      <c r="G56" s="55">
        <v>0.85910652920962205</v>
      </c>
    </row>
    <row r="57" spans="2:7" ht="24" x14ac:dyDescent="0.25">
      <c r="B57" s="3" t="s">
        <v>334</v>
      </c>
      <c r="C57" s="7">
        <v>0.28178694158075601</v>
      </c>
      <c r="D57" s="7">
        <v>0.57044673539518898</v>
      </c>
      <c r="E57" s="8">
        <v>0.14776632302405499</v>
      </c>
      <c r="F57" s="64">
        <v>291</v>
      </c>
      <c r="G57" s="55">
        <v>0.85223367697594499</v>
      </c>
    </row>
    <row r="58" spans="2:7" ht="24" x14ac:dyDescent="0.25">
      <c r="B58" s="3" t="s">
        <v>340</v>
      </c>
      <c r="C58" s="7">
        <v>0.24054982817869416</v>
      </c>
      <c r="D58" s="7">
        <v>0.3127147766323024</v>
      </c>
      <c r="E58" s="8">
        <v>0.44673539518900346</v>
      </c>
      <c r="F58" s="64">
        <v>291</v>
      </c>
      <c r="G58" s="55">
        <v>0.5532646048109966</v>
      </c>
    </row>
    <row r="59" spans="2:7" ht="24" x14ac:dyDescent="0.25">
      <c r="B59" s="25" t="s">
        <v>335</v>
      </c>
      <c r="C59" s="10">
        <v>0.18213058419243985</v>
      </c>
      <c r="D59" s="10">
        <v>0.26460481099656358</v>
      </c>
      <c r="E59" s="11">
        <v>0.5532646048109966</v>
      </c>
      <c r="F59" s="65">
        <v>291</v>
      </c>
      <c r="G59" s="55">
        <v>0.4467353951890034</v>
      </c>
    </row>
    <row r="60" spans="2:7" ht="24" x14ac:dyDescent="0.25">
      <c r="B60" s="6" t="s">
        <v>337</v>
      </c>
      <c r="C60" s="13">
        <v>0.14089347079037801</v>
      </c>
      <c r="D60" s="13">
        <v>0.16494845360824742</v>
      </c>
      <c r="E60" s="14">
        <v>0.69415807560137455</v>
      </c>
      <c r="F60" s="66">
        <v>291</v>
      </c>
      <c r="G60" s="55">
        <v>0.30584192439862545</v>
      </c>
    </row>
  </sheetData>
  <autoFilter ref="B53:G60" xr:uid="{A776A185-F27F-4255-BFEE-3AB6E035397B}">
    <sortState xmlns:xlrd2="http://schemas.microsoft.com/office/spreadsheetml/2017/richdata2" ref="B54:G60">
      <sortCondition descending="1" ref="G54:G60"/>
    </sortState>
  </autoFilter>
  <pageMargins left="0.7" right="0.7" top="0.75" bottom="0.75" header="0.3" footer="0.3"/>
  <drawing r:id="rId1"/>
  <legacyDrawing r:id="rId2"/>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D0C41-7C55-40E9-B611-7F382B71A09A}">
  <sheetPr>
    <tabColor theme="0" tint="-0.249977111117893"/>
  </sheetPr>
  <dimension ref="B2:R60"/>
  <sheetViews>
    <sheetView workbookViewId="0">
      <selection activeCell="C54" sqref="C54:C60"/>
    </sheetView>
  </sheetViews>
  <sheetFormatPr defaultRowHeight="15" x14ac:dyDescent="0.25"/>
  <cols>
    <col min="2" max="2" width="30.625" customWidth="1"/>
    <col min="3" max="6" width="13.625" customWidth="1"/>
    <col min="13" max="13" width="35.25" customWidth="1"/>
  </cols>
  <sheetData>
    <row r="2" spans="2:18" ht="13.9" x14ac:dyDescent="0.25">
      <c r="B2" s="2" t="s">
        <v>314</v>
      </c>
      <c r="M2" s="2" t="s">
        <v>341</v>
      </c>
    </row>
    <row r="4" spans="2:18" ht="45.6" x14ac:dyDescent="0.25">
      <c r="B4" s="52"/>
      <c r="C4" s="54" t="s">
        <v>149</v>
      </c>
      <c r="D4" s="54" t="s">
        <v>150</v>
      </c>
      <c r="E4" s="53" t="s">
        <v>151</v>
      </c>
      <c r="F4" s="63" t="s">
        <v>1</v>
      </c>
      <c r="G4" s="26" t="s">
        <v>342</v>
      </c>
      <c r="H4" s="26" t="s">
        <v>343</v>
      </c>
      <c r="I4" s="26" t="s">
        <v>344</v>
      </c>
      <c r="M4" s="56"/>
      <c r="N4" s="17" t="s">
        <v>0</v>
      </c>
      <c r="O4" s="18" t="s">
        <v>423</v>
      </c>
      <c r="P4" s="18" t="s">
        <v>362</v>
      </c>
      <c r="Q4" s="19" t="s">
        <v>733</v>
      </c>
      <c r="R4" s="20" t="s">
        <v>734</v>
      </c>
    </row>
    <row r="5" spans="2:18" ht="22.9" x14ac:dyDescent="0.25">
      <c r="B5" s="3" t="s">
        <v>334</v>
      </c>
      <c r="C5" s="7">
        <v>0.31578947368421051</v>
      </c>
      <c r="D5" s="7">
        <v>0.53007518796992481</v>
      </c>
      <c r="E5" s="8">
        <v>0.15413533834586465</v>
      </c>
      <c r="F5" s="64">
        <v>1064</v>
      </c>
      <c r="G5" s="55">
        <v>0.84586466165413532</v>
      </c>
      <c r="H5" s="55">
        <v>0.15413533834586465</v>
      </c>
      <c r="I5" s="55">
        <v>0.69172932330827064</v>
      </c>
      <c r="M5" s="38" t="s">
        <v>334</v>
      </c>
      <c r="N5" s="58">
        <v>0.84586466165413532</v>
      </c>
      <c r="O5" s="58">
        <v>0.85714285714285721</v>
      </c>
      <c r="P5" s="58">
        <v>0.79120879120879117</v>
      </c>
      <c r="Q5" s="58">
        <v>0.86274509803921573</v>
      </c>
      <c r="R5" s="58">
        <v>0.85223367697594499</v>
      </c>
    </row>
    <row r="6" spans="2:18" ht="22.9" x14ac:dyDescent="0.25">
      <c r="B6" s="3" t="s">
        <v>335</v>
      </c>
      <c r="C6" s="7">
        <v>0.17951127819548873</v>
      </c>
      <c r="D6" s="7">
        <v>0.22556390977443608</v>
      </c>
      <c r="E6" s="8">
        <v>0.59492481203007519</v>
      </c>
      <c r="F6" s="64">
        <v>1064</v>
      </c>
      <c r="G6" s="55">
        <v>0.40507518796992481</v>
      </c>
      <c r="H6" s="55">
        <v>0.59492481203007519</v>
      </c>
      <c r="I6" s="55">
        <v>-0.18984962406015038</v>
      </c>
      <c r="M6" s="38" t="s">
        <v>335</v>
      </c>
      <c r="N6" s="58">
        <v>0.40507518796992481</v>
      </c>
      <c r="O6" s="58">
        <v>0.4464285714285714</v>
      </c>
      <c r="P6" s="58">
        <v>0.35714285714285715</v>
      </c>
      <c r="Q6" s="58">
        <v>0.33725490196078434</v>
      </c>
      <c r="R6" s="58">
        <v>0.4467353951890034</v>
      </c>
    </row>
    <row r="7" spans="2:18" ht="22.9" x14ac:dyDescent="0.25">
      <c r="B7" s="3" t="s">
        <v>336</v>
      </c>
      <c r="C7" s="7">
        <v>0.44548872180451127</v>
      </c>
      <c r="D7" s="7">
        <v>0.41917293233082709</v>
      </c>
      <c r="E7" s="8">
        <v>0.13533834586466165</v>
      </c>
      <c r="F7" s="64">
        <v>1064</v>
      </c>
      <c r="G7" s="55">
        <v>0.86466165413533835</v>
      </c>
      <c r="H7" s="55">
        <v>0.13533834586466165</v>
      </c>
      <c r="I7" s="55">
        <v>0.72932330827067671</v>
      </c>
      <c r="M7" s="38" t="s">
        <v>336</v>
      </c>
      <c r="N7" s="58">
        <v>0.86466165413533835</v>
      </c>
      <c r="O7" s="58">
        <v>0.89583333333333337</v>
      </c>
      <c r="P7" s="58">
        <v>0.81318681318681318</v>
      </c>
      <c r="Q7" s="58">
        <v>0.8666666666666667</v>
      </c>
      <c r="R7" s="58">
        <v>0.85910652920962205</v>
      </c>
    </row>
    <row r="8" spans="2:18" ht="22.9" x14ac:dyDescent="0.25">
      <c r="B8" s="3" t="s">
        <v>337</v>
      </c>
      <c r="C8" s="7">
        <v>0.11654135338345864</v>
      </c>
      <c r="D8" s="7">
        <v>0.16165413533834586</v>
      </c>
      <c r="E8" s="8">
        <v>0.72180451127819545</v>
      </c>
      <c r="F8" s="64">
        <v>1064</v>
      </c>
      <c r="G8" s="55">
        <v>0.2781954887218045</v>
      </c>
      <c r="H8" s="55">
        <v>0.72180451127819545</v>
      </c>
      <c r="I8" s="55">
        <v>-0.44360902255639095</v>
      </c>
      <c r="M8" s="38" t="s">
        <v>337</v>
      </c>
      <c r="N8" s="58">
        <v>0.2781954887218045</v>
      </c>
      <c r="O8" s="58">
        <v>0.27083333333333331</v>
      </c>
      <c r="P8" s="58">
        <v>0.25824175824175821</v>
      </c>
      <c r="Q8" s="58">
        <v>0.27058823529411763</v>
      </c>
      <c r="R8" s="58">
        <v>0.30584192439862545</v>
      </c>
    </row>
    <row r="9" spans="2:18" ht="34.15" x14ac:dyDescent="0.25">
      <c r="B9" s="3" t="s">
        <v>338</v>
      </c>
      <c r="C9" s="7">
        <v>0.6992481203007519</v>
      </c>
      <c r="D9" s="7">
        <v>0.26127819548872183</v>
      </c>
      <c r="E9" s="8">
        <v>3.9473684210526314E-2</v>
      </c>
      <c r="F9" s="64">
        <v>1064</v>
      </c>
      <c r="G9" s="55">
        <v>0.96052631578947367</v>
      </c>
      <c r="H9" s="55">
        <v>3.9473684210526314E-2</v>
      </c>
      <c r="I9" s="55">
        <v>0.92105263157894735</v>
      </c>
      <c r="M9" s="38" t="s">
        <v>338</v>
      </c>
      <c r="N9" s="58">
        <v>0.96052631578947367</v>
      </c>
      <c r="O9" s="58">
        <v>0.95535714285714279</v>
      </c>
      <c r="P9" s="58">
        <v>0.93956043956043955</v>
      </c>
      <c r="Q9" s="58">
        <v>0.9882352941176471</v>
      </c>
      <c r="R9" s="58">
        <v>0.9553264604810997</v>
      </c>
    </row>
    <row r="10" spans="2:18" ht="34.15" x14ac:dyDescent="0.25">
      <c r="B10" s="25" t="s">
        <v>339</v>
      </c>
      <c r="C10" s="10">
        <v>0.3468045112781955</v>
      </c>
      <c r="D10" s="10">
        <v>0.5535714285714286</v>
      </c>
      <c r="E10" s="11">
        <v>9.9624060150375934E-2</v>
      </c>
      <c r="F10" s="65">
        <v>1064</v>
      </c>
      <c r="G10" s="55">
        <v>0.90037593984962405</v>
      </c>
      <c r="H10" s="55">
        <v>9.9624060150375934E-2</v>
      </c>
      <c r="I10" s="55">
        <v>0.8007518796992481</v>
      </c>
      <c r="M10" s="38" t="s">
        <v>339</v>
      </c>
      <c r="N10" s="58">
        <v>0.90037593984962405</v>
      </c>
      <c r="O10" s="58">
        <v>0.94940476190476186</v>
      </c>
      <c r="P10" s="58">
        <v>0.84615384615384615</v>
      </c>
      <c r="Q10" s="58">
        <v>0.91372549019607852</v>
      </c>
      <c r="R10" s="58">
        <v>0.865979381443299</v>
      </c>
    </row>
    <row r="11" spans="2:18" ht="22.9" x14ac:dyDescent="0.25">
      <c r="B11" s="6" t="s">
        <v>340</v>
      </c>
      <c r="C11" s="13">
        <v>0.22556390977443608</v>
      </c>
      <c r="D11" s="13">
        <v>0.30357142857142855</v>
      </c>
      <c r="E11" s="14">
        <v>0.47086466165413532</v>
      </c>
      <c r="F11" s="66">
        <v>1064</v>
      </c>
      <c r="G11" s="55">
        <v>0.52913533834586457</v>
      </c>
      <c r="H11" s="55">
        <v>0.47086466165413532</v>
      </c>
      <c r="I11" s="55">
        <v>5.8270676691729251E-2</v>
      </c>
      <c r="M11" s="38" t="s">
        <v>340</v>
      </c>
      <c r="N11" s="58">
        <v>0.52913533834586457</v>
      </c>
      <c r="O11" s="58">
        <v>0.53869047619047616</v>
      </c>
      <c r="P11" s="58">
        <v>0.43406593406593408</v>
      </c>
      <c r="Q11" s="58">
        <v>0.55686274509803924</v>
      </c>
      <c r="R11" s="58">
        <v>0.5532646048109966</v>
      </c>
    </row>
    <row r="15" spans="2:18" ht="13.9" x14ac:dyDescent="0.25">
      <c r="B15" s="18" t="s">
        <v>423</v>
      </c>
      <c r="M15" t="s">
        <v>345</v>
      </c>
    </row>
    <row r="17" spans="2:18" ht="45.6" x14ac:dyDescent="0.25">
      <c r="B17" s="52"/>
      <c r="C17" s="54" t="s">
        <v>149</v>
      </c>
      <c r="D17" s="54" t="s">
        <v>150</v>
      </c>
      <c r="E17" s="53" t="s">
        <v>151</v>
      </c>
      <c r="F17" s="63" t="s">
        <v>1</v>
      </c>
      <c r="G17" s="26" t="s">
        <v>342</v>
      </c>
      <c r="H17" s="26" t="s">
        <v>343</v>
      </c>
      <c r="I17" s="26" t="s">
        <v>344</v>
      </c>
      <c r="M17" s="56"/>
      <c r="N17" s="17" t="s">
        <v>0</v>
      </c>
      <c r="O17" s="18" t="s">
        <v>423</v>
      </c>
      <c r="P17" s="18" t="s">
        <v>362</v>
      </c>
      <c r="Q17" s="19" t="s">
        <v>733</v>
      </c>
      <c r="R17" s="20" t="s">
        <v>734</v>
      </c>
    </row>
    <row r="18" spans="2:18" ht="22.9" x14ac:dyDescent="0.25">
      <c r="B18" s="3" t="s">
        <v>334</v>
      </c>
      <c r="C18" s="7">
        <v>0.30952380952380953</v>
      </c>
      <c r="D18" s="7">
        <v>0.54761904761904767</v>
      </c>
      <c r="E18" s="8">
        <v>0.14285714285714285</v>
      </c>
      <c r="F18" s="64">
        <v>336</v>
      </c>
      <c r="G18" s="55">
        <v>0.85714285714285721</v>
      </c>
      <c r="H18" s="55">
        <v>0.14285714285714285</v>
      </c>
      <c r="I18" s="55">
        <v>0.71428571428571441</v>
      </c>
      <c r="M18" s="38" t="s">
        <v>334</v>
      </c>
      <c r="N18" s="58">
        <v>0.69172932330827064</v>
      </c>
      <c r="O18" s="58">
        <v>0.71428571428571441</v>
      </c>
      <c r="P18" s="58">
        <v>0.58241758241758235</v>
      </c>
      <c r="Q18" s="58">
        <v>0.72549019607843146</v>
      </c>
      <c r="R18" s="58">
        <v>0.70446735395188997</v>
      </c>
    </row>
    <row r="19" spans="2:18" ht="22.9" x14ac:dyDescent="0.25">
      <c r="B19" s="3" t="s">
        <v>335</v>
      </c>
      <c r="C19" s="7">
        <v>0.20535714285714285</v>
      </c>
      <c r="D19" s="7">
        <v>0.24107142857142858</v>
      </c>
      <c r="E19" s="8">
        <v>0.5535714285714286</v>
      </c>
      <c r="F19" s="64">
        <v>336</v>
      </c>
      <c r="G19" s="55">
        <v>0.4464285714285714</v>
      </c>
      <c r="H19" s="55">
        <v>0.5535714285714286</v>
      </c>
      <c r="I19" s="55">
        <v>-0.10714285714285721</v>
      </c>
      <c r="M19" s="38" t="s">
        <v>335</v>
      </c>
      <c r="N19" s="58">
        <v>-0.18984962406015038</v>
      </c>
      <c r="O19" s="58">
        <v>-0.10714285714285721</v>
      </c>
      <c r="P19" s="58">
        <v>-0.28571428571428575</v>
      </c>
      <c r="Q19" s="58">
        <v>-0.32549019607843133</v>
      </c>
      <c r="R19" s="58">
        <v>-0.10652920962199319</v>
      </c>
    </row>
    <row r="20" spans="2:18" ht="22.9" x14ac:dyDescent="0.25">
      <c r="B20" s="3" t="s">
        <v>336</v>
      </c>
      <c r="C20" s="7">
        <v>0.5178571428571429</v>
      </c>
      <c r="D20" s="7">
        <v>0.37797619047619047</v>
      </c>
      <c r="E20" s="8">
        <v>0.10416666666666667</v>
      </c>
      <c r="F20" s="64">
        <v>336</v>
      </c>
      <c r="G20" s="55">
        <v>0.89583333333333337</v>
      </c>
      <c r="H20" s="55">
        <v>0.10416666666666667</v>
      </c>
      <c r="I20" s="55">
        <v>0.79166666666666674</v>
      </c>
      <c r="M20" s="38" t="s">
        <v>336</v>
      </c>
      <c r="N20" s="58">
        <v>0.72932330827067671</v>
      </c>
      <c r="O20" s="58">
        <v>0.79166666666666674</v>
      </c>
      <c r="P20" s="58">
        <v>0.62637362637362637</v>
      </c>
      <c r="Q20" s="58">
        <v>0.73333333333333339</v>
      </c>
      <c r="R20" s="58">
        <v>0.7182130584192441</v>
      </c>
    </row>
    <row r="21" spans="2:18" ht="22.9" x14ac:dyDescent="0.25">
      <c r="B21" s="3" t="s">
        <v>337</v>
      </c>
      <c r="C21" s="7">
        <v>9.8214285714285712E-2</v>
      </c>
      <c r="D21" s="7">
        <v>0.17261904761904762</v>
      </c>
      <c r="E21" s="8">
        <v>0.72916666666666663</v>
      </c>
      <c r="F21" s="64">
        <v>336</v>
      </c>
      <c r="G21" s="55">
        <v>0.27083333333333331</v>
      </c>
      <c r="H21" s="55">
        <v>0.72916666666666663</v>
      </c>
      <c r="I21" s="55">
        <v>-0.45833333333333331</v>
      </c>
      <c r="M21" s="38" t="s">
        <v>337</v>
      </c>
      <c r="N21" s="58">
        <v>-0.44360902255639095</v>
      </c>
      <c r="O21" s="58">
        <v>-0.45833333333333331</v>
      </c>
      <c r="P21" s="58">
        <v>-0.48351648351648358</v>
      </c>
      <c r="Q21" s="58">
        <v>-0.45882352941176469</v>
      </c>
      <c r="R21" s="58">
        <v>-0.38831615120274909</v>
      </c>
    </row>
    <row r="22" spans="2:18" ht="34.15" x14ac:dyDescent="0.25">
      <c r="B22" s="3" t="s">
        <v>338</v>
      </c>
      <c r="C22" s="7">
        <v>0.69345238095238093</v>
      </c>
      <c r="D22" s="7">
        <v>0.26190476190476192</v>
      </c>
      <c r="E22" s="8">
        <v>4.4642857142857144E-2</v>
      </c>
      <c r="F22" s="64">
        <v>336</v>
      </c>
      <c r="G22" s="55">
        <v>0.95535714285714279</v>
      </c>
      <c r="H22" s="55">
        <v>4.4642857142857144E-2</v>
      </c>
      <c r="I22" s="55">
        <v>0.9107142857142857</v>
      </c>
      <c r="M22" s="38" t="s">
        <v>338</v>
      </c>
      <c r="N22" s="58">
        <v>0.92105263157894735</v>
      </c>
      <c r="O22" s="58">
        <v>0.9107142857142857</v>
      </c>
      <c r="P22" s="58">
        <v>0.87912087912087911</v>
      </c>
      <c r="Q22" s="58">
        <v>0.9764705882352942</v>
      </c>
      <c r="R22" s="58">
        <v>0.91065292096219941</v>
      </c>
    </row>
    <row r="23" spans="2:18" ht="34.15" x14ac:dyDescent="0.25">
      <c r="B23" s="25" t="s">
        <v>339</v>
      </c>
      <c r="C23" s="10">
        <v>0.39583333333333331</v>
      </c>
      <c r="D23" s="10">
        <v>0.5535714285714286</v>
      </c>
      <c r="E23" s="11">
        <v>5.0595238095238096E-2</v>
      </c>
      <c r="F23" s="65">
        <v>336</v>
      </c>
      <c r="G23" s="55">
        <v>0.94940476190476186</v>
      </c>
      <c r="H23" s="55">
        <v>5.0595238095238096E-2</v>
      </c>
      <c r="I23" s="55">
        <v>0.89880952380952372</v>
      </c>
      <c r="M23" s="38" t="s">
        <v>339</v>
      </c>
      <c r="N23" s="58">
        <v>0.8007518796992481</v>
      </c>
      <c r="O23" s="58">
        <v>0.89880952380952372</v>
      </c>
      <c r="P23" s="58">
        <v>0.69230769230769229</v>
      </c>
      <c r="Q23" s="58">
        <v>0.82745098039215692</v>
      </c>
      <c r="R23" s="58">
        <v>0.731958762886598</v>
      </c>
    </row>
    <row r="24" spans="2:18" ht="24" x14ac:dyDescent="0.25">
      <c r="B24" s="6" t="s">
        <v>340</v>
      </c>
      <c r="C24" s="13">
        <v>0.23809523809523808</v>
      </c>
      <c r="D24" s="13">
        <v>0.30059523809523808</v>
      </c>
      <c r="E24" s="14">
        <v>0.46130952380952384</v>
      </c>
      <c r="F24" s="66">
        <v>336</v>
      </c>
      <c r="G24" s="55">
        <v>0.53869047619047616</v>
      </c>
      <c r="H24" s="55">
        <v>0.46130952380952384</v>
      </c>
      <c r="I24" s="55">
        <v>7.7380952380952328E-2</v>
      </c>
      <c r="M24" s="38" t="s">
        <v>340</v>
      </c>
      <c r="N24" s="58">
        <v>5.8270676691729251E-2</v>
      </c>
      <c r="O24" s="58">
        <v>7.7380952380952328E-2</v>
      </c>
      <c r="P24" s="58">
        <v>-0.13186813186813184</v>
      </c>
      <c r="Q24" s="58">
        <v>0.11372549019607847</v>
      </c>
      <c r="R24" s="58">
        <v>0.10652920962199314</v>
      </c>
    </row>
    <row r="27" spans="2:18" x14ac:dyDescent="0.25">
      <c r="B27" s="18" t="s">
        <v>362</v>
      </c>
    </row>
    <row r="29" spans="2:18" ht="48" x14ac:dyDescent="0.25">
      <c r="B29" s="52"/>
      <c r="C29" s="54" t="s">
        <v>149</v>
      </c>
      <c r="D29" s="54" t="s">
        <v>150</v>
      </c>
      <c r="E29" s="53" t="s">
        <v>151</v>
      </c>
      <c r="F29" s="63" t="s">
        <v>1</v>
      </c>
      <c r="G29" s="26" t="s">
        <v>342</v>
      </c>
      <c r="H29" s="26" t="s">
        <v>343</v>
      </c>
      <c r="I29" s="26" t="s">
        <v>344</v>
      </c>
    </row>
    <row r="30" spans="2:18" ht="24" x14ac:dyDescent="0.25">
      <c r="B30" s="3" t="s">
        <v>334</v>
      </c>
      <c r="C30" s="7">
        <v>0.21978021978021978</v>
      </c>
      <c r="D30" s="7">
        <v>0.5714285714285714</v>
      </c>
      <c r="E30" s="8">
        <v>0.2087912087912088</v>
      </c>
      <c r="F30" s="64">
        <v>182</v>
      </c>
      <c r="G30" s="55">
        <v>0.79120879120879117</v>
      </c>
      <c r="H30" s="55">
        <v>0.2087912087912088</v>
      </c>
      <c r="I30" s="55">
        <v>0.58241758241758235</v>
      </c>
    </row>
    <row r="31" spans="2:18" ht="24" x14ac:dyDescent="0.25">
      <c r="B31" s="3" t="s">
        <v>335</v>
      </c>
      <c r="C31" s="7">
        <v>0.14835164835164835</v>
      </c>
      <c r="D31" s="7">
        <v>0.2087912087912088</v>
      </c>
      <c r="E31" s="8">
        <v>0.6428571428571429</v>
      </c>
      <c r="F31" s="64">
        <v>182</v>
      </c>
      <c r="G31" s="55">
        <v>0.35714285714285715</v>
      </c>
      <c r="H31" s="55">
        <v>0.6428571428571429</v>
      </c>
      <c r="I31" s="55">
        <v>-0.28571428571428575</v>
      </c>
    </row>
    <row r="32" spans="2:18" ht="36" x14ac:dyDescent="0.25">
      <c r="B32" s="3" t="s">
        <v>336</v>
      </c>
      <c r="C32" s="7">
        <v>0.32417582417582419</v>
      </c>
      <c r="D32" s="7">
        <v>0.48901098901098899</v>
      </c>
      <c r="E32" s="8">
        <v>0.18681318681318682</v>
      </c>
      <c r="F32" s="64">
        <v>182</v>
      </c>
      <c r="G32" s="55">
        <v>0.81318681318681318</v>
      </c>
      <c r="H32" s="55">
        <v>0.18681318681318682</v>
      </c>
      <c r="I32" s="55">
        <v>0.62637362637362637</v>
      </c>
    </row>
    <row r="33" spans="2:9" ht="24" x14ac:dyDescent="0.25">
      <c r="B33" s="3" t="s">
        <v>337</v>
      </c>
      <c r="C33" s="7">
        <v>0.12637362637362637</v>
      </c>
      <c r="D33" s="7">
        <v>0.13186813186813187</v>
      </c>
      <c r="E33" s="8">
        <v>0.74175824175824179</v>
      </c>
      <c r="F33" s="64">
        <v>182</v>
      </c>
      <c r="G33" s="55">
        <v>0.25824175824175821</v>
      </c>
      <c r="H33" s="55">
        <v>0.74175824175824179</v>
      </c>
      <c r="I33" s="55">
        <v>-0.48351648351648358</v>
      </c>
    </row>
    <row r="34" spans="2:9" ht="36" x14ac:dyDescent="0.25">
      <c r="B34" s="3" t="s">
        <v>338</v>
      </c>
      <c r="C34" s="7">
        <v>0.65934065934065933</v>
      </c>
      <c r="D34" s="7">
        <v>0.28021978021978022</v>
      </c>
      <c r="E34" s="8">
        <v>6.043956043956044E-2</v>
      </c>
      <c r="F34" s="64">
        <v>182</v>
      </c>
      <c r="G34" s="55">
        <v>0.93956043956043955</v>
      </c>
      <c r="H34" s="55">
        <v>6.043956043956044E-2</v>
      </c>
      <c r="I34" s="55">
        <v>0.87912087912087911</v>
      </c>
    </row>
    <row r="35" spans="2:9" ht="36" x14ac:dyDescent="0.25">
      <c r="B35" s="25" t="s">
        <v>339</v>
      </c>
      <c r="C35" s="10">
        <v>0.21978021978021978</v>
      </c>
      <c r="D35" s="10">
        <v>0.62637362637362637</v>
      </c>
      <c r="E35" s="11">
        <v>0.15384615384615385</v>
      </c>
      <c r="F35" s="65">
        <v>182</v>
      </c>
      <c r="G35" s="55">
        <v>0.84615384615384615</v>
      </c>
      <c r="H35" s="55">
        <v>0.15384615384615385</v>
      </c>
      <c r="I35" s="55">
        <v>0.69230769230769229</v>
      </c>
    </row>
    <row r="36" spans="2:9" ht="24" x14ac:dyDescent="0.25">
      <c r="B36" s="6" t="s">
        <v>340</v>
      </c>
      <c r="C36" s="13">
        <v>0.16483516483516483</v>
      </c>
      <c r="D36" s="13">
        <v>0.26923076923076922</v>
      </c>
      <c r="E36" s="14">
        <v>0.56593406593406592</v>
      </c>
      <c r="F36" s="66">
        <v>182</v>
      </c>
      <c r="G36" s="55">
        <v>0.43406593406593408</v>
      </c>
      <c r="H36" s="55">
        <v>0.56593406593406592</v>
      </c>
      <c r="I36" s="55">
        <v>-0.13186813186813184</v>
      </c>
    </row>
    <row r="39" spans="2:9" x14ac:dyDescent="0.25">
      <c r="B39" s="19" t="s">
        <v>733</v>
      </c>
    </row>
    <row r="41" spans="2:9" ht="48" x14ac:dyDescent="0.25">
      <c r="B41" s="52"/>
      <c r="C41" s="54" t="s">
        <v>149</v>
      </c>
      <c r="D41" s="54" t="s">
        <v>150</v>
      </c>
      <c r="E41" s="53" t="s">
        <v>151</v>
      </c>
      <c r="F41" s="63" t="s">
        <v>1</v>
      </c>
      <c r="G41" s="26" t="s">
        <v>342</v>
      </c>
      <c r="H41" s="26" t="s">
        <v>343</v>
      </c>
      <c r="I41" s="26" t="s">
        <v>344</v>
      </c>
    </row>
    <row r="42" spans="2:9" ht="24" x14ac:dyDescent="0.25">
      <c r="B42" s="3" t="s">
        <v>334</v>
      </c>
      <c r="C42" s="7">
        <v>0.43137254901960786</v>
      </c>
      <c r="D42" s="7">
        <v>0.43137254901960786</v>
      </c>
      <c r="E42" s="8">
        <v>0.13725490196078433</v>
      </c>
      <c r="F42" s="64">
        <v>255</v>
      </c>
      <c r="G42" s="55">
        <v>0.86274509803921573</v>
      </c>
      <c r="H42" s="55">
        <v>0.13725490196078433</v>
      </c>
      <c r="I42" s="55">
        <v>0.72549019607843146</v>
      </c>
    </row>
    <row r="43" spans="2:9" ht="24" x14ac:dyDescent="0.25">
      <c r="B43" s="3" t="s">
        <v>335</v>
      </c>
      <c r="C43" s="7">
        <v>0.16470588235294117</v>
      </c>
      <c r="D43" s="7">
        <v>0.17254901960784313</v>
      </c>
      <c r="E43" s="8">
        <v>0.66274509803921566</v>
      </c>
      <c r="F43" s="64">
        <v>255</v>
      </c>
      <c r="G43" s="55">
        <v>0.33725490196078434</v>
      </c>
      <c r="H43" s="55">
        <v>0.66274509803921566</v>
      </c>
      <c r="I43" s="55">
        <v>-0.32549019607843133</v>
      </c>
    </row>
    <row r="44" spans="2:9" ht="36" x14ac:dyDescent="0.25">
      <c r="B44" s="3" t="s">
        <v>336</v>
      </c>
      <c r="C44" s="7">
        <v>0.47843137254901963</v>
      </c>
      <c r="D44" s="7">
        <v>0.38823529411764707</v>
      </c>
      <c r="E44" s="8">
        <v>0.13333333333333333</v>
      </c>
      <c r="F44" s="64">
        <v>255</v>
      </c>
      <c r="G44" s="55">
        <v>0.8666666666666667</v>
      </c>
      <c r="H44" s="55">
        <v>0.13333333333333333</v>
      </c>
      <c r="I44" s="55">
        <v>0.73333333333333339</v>
      </c>
    </row>
    <row r="45" spans="2:9" ht="24" x14ac:dyDescent="0.25">
      <c r="B45" s="3" t="s">
        <v>337</v>
      </c>
      <c r="C45" s="7">
        <v>0.10588235294117647</v>
      </c>
      <c r="D45" s="7">
        <v>0.16470588235294117</v>
      </c>
      <c r="E45" s="8">
        <v>0.72941176470588232</v>
      </c>
      <c r="F45" s="64">
        <v>255</v>
      </c>
      <c r="G45" s="55">
        <v>0.27058823529411763</v>
      </c>
      <c r="H45" s="55">
        <v>0.72941176470588232</v>
      </c>
      <c r="I45" s="55">
        <v>-0.45882352941176469</v>
      </c>
    </row>
    <row r="46" spans="2:9" ht="36" x14ac:dyDescent="0.25">
      <c r="B46" s="3" t="s">
        <v>338</v>
      </c>
      <c r="C46" s="7">
        <v>0.75686274509803919</v>
      </c>
      <c r="D46" s="7">
        <v>0.23137254901960785</v>
      </c>
      <c r="E46" s="8">
        <v>1.1764705882352941E-2</v>
      </c>
      <c r="F46" s="64">
        <v>255</v>
      </c>
      <c r="G46" s="55">
        <v>0.9882352941176471</v>
      </c>
      <c r="H46" s="55">
        <v>1.1764705882352941E-2</v>
      </c>
      <c r="I46" s="55">
        <v>0.9764705882352942</v>
      </c>
    </row>
    <row r="47" spans="2:9" ht="36" x14ac:dyDescent="0.25">
      <c r="B47" s="25" t="s">
        <v>339</v>
      </c>
      <c r="C47" s="10">
        <v>0.35294117647058826</v>
      </c>
      <c r="D47" s="10">
        <v>0.5607843137254902</v>
      </c>
      <c r="E47" s="11">
        <v>8.6274509803921567E-2</v>
      </c>
      <c r="F47" s="65">
        <v>255</v>
      </c>
      <c r="G47" s="55">
        <v>0.91372549019607852</v>
      </c>
      <c r="H47" s="55">
        <v>8.6274509803921567E-2</v>
      </c>
      <c r="I47" s="55">
        <v>0.82745098039215692</v>
      </c>
    </row>
    <row r="48" spans="2:9" ht="24" x14ac:dyDescent="0.25">
      <c r="B48" s="6" t="s">
        <v>340</v>
      </c>
      <c r="C48" s="13">
        <v>0.23529411764705882</v>
      </c>
      <c r="D48" s="13">
        <v>0.32156862745098042</v>
      </c>
      <c r="E48" s="14">
        <v>0.44313725490196076</v>
      </c>
      <c r="F48" s="66">
        <v>255</v>
      </c>
      <c r="G48" s="55">
        <v>0.55686274509803924</v>
      </c>
      <c r="H48" s="55">
        <v>0.44313725490196076</v>
      </c>
      <c r="I48" s="55">
        <v>0.11372549019607847</v>
      </c>
    </row>
    <row r="51" spans="2:9" x14ac:dyDescent="0.25">
      <c r="B51" s="20" t="s">
        <v>734</v>
      </c>
    </row>
    <row r="53" spans="2:9" ht="48" x14ac:dyDescent="0.25">
      <c r="B53" s="52"/>
      <c r="C53" s="54" t="s">
        <v>149</v>
      </c>
      <c r="D53" s="54" t="s">
        <v>150</v>
      </c>
      <c r="E53" s="53" t="s">
        <v>151</v>
      </c>
      <c r="F53" s="63" t="s">
        <v>1</v>
      </c>
      <c r="G53" s="26" t="s">
        <v>342</v>
      </c>
      <c r="H53" s="26" t="s">
        <v>343</v>
      </c>
      <c r="I53" s="26" t="s">
        <v>344</v>
      </c>
    </row>
    <row r="54" spans="2:9" ht="24" x14ac:dyDescent="0.25">
      <c r="B54" s="3" t="s">
        <v>334</v>
      </c>
      <c r="C54" s="7">
        <v>0.28178694158075601</v>
      </c>
      <c r="D54" s="7">
        <v>0.57044673539518898</v>
      </c>
      <c r="E54" s="8">
        <v>0.14776632302405499</v>
      </c>
      <c r="F54" s="64">
        <v>291</v>
      </c>
      <c r="G54" s="55">
        <v>0.85223367697594499</v>
      </c>
      <c r="H54" s="55">
        <v>0.14776632302405499</v>
      </c>
      <c r="I54" s="55">
        <v>0.70446735395188997</v>
      </c>
    </row>
    <row r="55" spans="2:9" ht="24" x14ac:dyDescent="0.25">
      <c r="B55" s="3" t="s">
        <v>335</v>
      </c>
      <c r="C55" s="7">
        <v>0.18213058419243985</v>
      </c>
      <c r="D55" s="7">
        <v>0.26460481099656358</v>
      </c>
      <c r="E55" s="8">
        <v>0.5532646048109966</v>
      </c>
      <c r="F55" s="64">
        <v>291</v>
      </c>
      <c r="G55" s="55">
        <v>0.4467353951890034</v>
      </c>
      <c r="H55" s="55">
        <v>0.5532646048109966</v>
      </c>
      <c r="I55" s="55">
        <v>-0.10652920962199319</v>
      </c>
    </row>
    <row r="56" spans="2:9" ht="36" x14ac:dyDescent="0.25">
      <c r="B56" s="3" t="s">
        <v>336</v>
      </c>
      <c r="C56" s="7">
        <v>0.40893470790378006</v>
      </c>
      <c r="D56" s="7">
        <v>0.45017182130584193</v>
      </c>
      <c r="E56" s="8">
        <v>0.14089347079037801</v>
      </c>
      <c r="F56" s="64">
        <v>291</v>
      </c>
      <c r="G56" s="55">
        <v>0.85910652920962205</v>
      </c>
      <c r="H56" s="55">
        <v>0.14089347079037801</v>
      </c>
      <c r="I56" s="55">
        <v>0.7182130584192441</v>
      </c>
    </row>
    <row r="57" spans="2:9" ht="24" x14ac:dyDescent="0.25">
      <c r="B57" s="3" t="s">
        <v>337</v>
      </c>
      <c r="C57" s="7">
        <v>0.14089347079037801</v>
      </c>
      <c r="D57" s="7">
        <v>0.16494845360824742</v>
      </c>
      <c r="E57" s="8">
        <v>0.69415807560137455</v>
      </c>
      <c r="F57" s="64">
        <v>291</v>
      </c>
      <c r="G57" s="55">
        <v>0.30584192439862545</v>
      </c>
      <c r="H57" s="55">
        <v>0.69415807560137455</v>
      </c>
      <c r="I57" s="55">
        <v>-0.38831615120274909</v>
      </c>
    </row>
    <row r="58" spans="2:9" ht="36" x14ac:dyDescent="0.25">
      <c r="B58" s="3" t="s">
        <v>338</v>
      </c>
      <c r="C58" s="7">
        <v>0.68041237113402064</v>
      </c>
      <c r="D58" s="7">
        <v>0.27491408934707906</v>
      </c>
      <c r="E58" s="8">
        <v>4.4673539518900345E-2</v>
      </c>
      <c r="F58" s="64">
        <v>291</v>
      </c>
      <c r="G58" s="55">
        <v>0.9553264604810997</v>
      </c>
      <c r="H58" s="55">
        <v>4.4673539518900345E-2</v>
      </c>
      <c r="I58" s="55">
        <v>0.91065292096219941</v>
      </c>
    </row>
    <row r="59" spans="2:9" ht="36" x14ac:dyDescent="0.25">
      <c r="B59" s="25" t="s">
        <v>339</v>
      </c>
      <c r="C59" s="10">
        <v>0.36426116838487971</v>
      </c>
      <c r="D59" s="10">
        <v>0.50171821305841924</v>
      </c>
      <c r="E59" s="11">
        <v>0.13402061855670103</v>
      </c>
      <c r="F59" s="65">
        <v>291</v>
      </c>
      <c r="G59" s="55">
        <v>0.865979381443299</v>
      </c>
      <c r="H59" s="55">
        <v>0.13402061855670103</v>
      </c>
      <c r="I59" s="55">
        <v>0.731958762886598</v>
      </c>
    </row>
    <row r="60" spans="2:9" ht="24" x14ac:dyDescent="0.25">
      <c r="B60" s="6" t="s">
        <v>340</v>
      </c>
      <c r="C60" s="13">
        <v>0.24054982817869416</v>
      </c>
      <c r="D60" s="13">
        <v>0.3127147766323024</v>
      </c>
      <c r="E60" s="14">
        <v>0.44673539518900346</v>
      </c>
      <c r="F60" s="66">
        <v>291</v>
      </c>
      <c r="G60" s="55">
        <v>0.5532646048109966</v>
      </c>
      <c r="H60" s="55">
        <v>0.44673539518900346</v>
      </c>
      <c r="I60" s="55">
        <v>0.10652920962199314</v>
      </c>
    </row>
  </sheetData>
  <conditionalFormatting sqref="N5:R11">
    <cfRule type="colorScale" priority="2">
      <colorScale>
        <cfvo type="min"/>
        <cfvo type="percentile" val="50"/>
        <cfvo type="max"/>
        <color rgb="FFF8696B"/>
        <color rgb="FFFFEB84"/>
        <color rgb="FF63BE7B"/>
      </colorScale>
    </cfRule>
  </conditionalFormatting>
  <conditionalFormatting sqref="N18:R24">
    <cfRule type="colorScale" priority="1">
      <colorScale>
        <cfvo type="min"/>
        <cfvo type="percentile" val="50"/>
        <cfvo type="max"/>
        <color rgb="FFF8696B"/>
        <color rgb="FFFFEB84"/>
        <color rgb="FF63BE7B"/>
      </colorScale>
    </cfRule>
  </conditionalFormatting>
  <pageMargins left="0.7" right="0.7" top="0.75" bottom="0.75" header="0.3" footer="0.3"/>
  <legacyDrawing r:id="rId1"/>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D12FD-FCB1-43DA-84B3-220C201708F5}">
  <sheetPr>
    <tabColor rgb="FF92D050"/>
  </sheetPr>
  <dimension ref="B3:G15"/>
  <sheetViews>
    <sheetView workbookViewId="0">
      <selection activeCell="C9" sqref="C9:G9"/>
    </sheetView>
  </sheetViews>
  <sheetFormatPr defaultRowHeight="15" x14ac:dyDescent="0.25"/>
  <cols>
    <col min="2" max="2" width="30.625" customWidth="1"/>
    <col min="3" max="7" width="13.625" customWidth="1"/>
  </cols>
  <sheetData>
    <row r="3" spans="2:7" ht="34.9" customHeight="1" x14ac:dyDescent="0.25">
      <c r="B3" s="87" t="s">
        <v>158</v>
      </c>
      <c r="C3" s="88"/>
      <c r="D3" s="88"/>
      <c r="E3" s="88"/>
      <c r="F3" s="88"/>
      <c r="G3" s="89"/>
    </row>
    <row r="4" spans="2:7" ht="69" customHeight="1" x14ac:dyDescent="0.25">
      <c r="B4" s="16"/>
      <c r="C4" s="17" t="s">
        <v>0</v>
      </c>
      <c r="D4" s="18" t="s">
        <v>423</v>
      </c>
      <c r="E4" s="18" t="s">
        <v>362</v>
      </c>
      <c r="F4" s="19" t="s">
        <v>733</v>
      </c>
      <c r="G4" s="20" t="s">
        <v>734</v>
      </c>
    </row>
    <row r="5" spans="2:7" ht="22.9" customHeight="1" x14ac:dyDescent="0.25">
      <c r="B5" s="24" t="s">
        <v>1</v>
      </c>
      <c r="C5" s="21">
        <v>1064</v>
      </c>
      <c r="D5" s="21">
        <v>336</v>
      </c>
      <c r="E5" s="21">
        <v>182</v>
      </c>
      <c r="F5" s="22">
        <v>255</v>
      </c>
      <c r="G5" s="23">
        <v>291</v>
      </c>
    </row>
    <row r="6" spans="2:7" ht="22.9" customHeight="1" x14ac:dyDescent="0.25">
      <c r="B6" s="4" t="s">
        <v>160</v>
      </c>
      <c r="C6" s="7">
        <v>0.59774436090225569</v>
      </c>
      <c r="D6" s="7">
        <v>0.44642857142857145</v>
      </c>
      <c r="E6" s="7">
        <v>0.57692307692307687</v>
      </c>
      <c r="F6" s="8">
        <v>0.78823529411764703</v>
      </c>
      <c r="G6" s="9">
        <v>0.61855670103092786</v>
      </c>
    </row>
    <row r="7" spans="2:7" ht="22.9" customHeight="1" x14ac:dyDescent="0.25">
      <c r="B7" s="4" t="s">
        <v>162</v>
      </c>
      <c r="C7" s="7">
        <v>0.43609022556390975</v>
      </c>
      <c r="D7" s="7">
        <v>0.29761904761904762</v>
      </c>
      <c r="E7" s="7">
        <v>0.34065934065934067</v>
      </c>
      <c r="F7" s="8">
        <v>0.60392156862745094</v>
      </c>
      <c r="G7" s="9">
        <v>0.50859106529209619</v>
      </c>
    </row>
    <row r="8" spans="2:7" ht="22.9" customHeight="1" x14ac:dyDescent="0.25">
      <c r="B8" s="4" t="s">
        <v>159</v>
      </c>
      <c r="C8" s="7">
        <v>0.23120300751879699</v>
      </c>
      <c r="D8" s="7">
        <v>0.11904761904761904</v>
      </c>
      <c r="E8" s="7">
        <v>0.24725274725274726</v>
      </c>
      <c r="F8" s="8">
        <v>0.35294117647058826</v>
      </c>
      <c r="G8" s="9">
        <v>0.24398625429553264</v>
      </c>
    </row>
    <row r="9" spans="2:7" ht="22.9" customHeight="1" x14ac:dyDescent="0.25">
      <c r="B9" s="4" t="s">
        <v>161</v>
      </c>
      <c r="C9" s="7">
        <v>0.21428571428571427</v>
      </c>
      <c r="D9" s="7">
        <v>0.17559523809523808</v>
      </c>
      <c r="E9" s="7">
        <v>0.23626373626373626</v>
      </c>
      <c r="F9" s="8">
        <v>0.2196078431372549</v>
      </c>
      <c r="G9" s="9">
        <v>0.24054982817869416</v>
      </c>
    </row>
    <row r="10" spans="2:7" ht="22.9" customHeight="1" x14ac:dyDescent="0.25">
      <c r="B10" s="4" t="s">
        <v>163</v>
      </c>
      <c r="C10" s="7">
        <v>0.19454887218045114</v>
      </c>
      <c r="D10" s="7">
        <v>0.14285714285714285</v>
      </c>
      <c r="E10" s="7">
        <v>0.13736263736263737</v>
      </c>
      <c r="F10" s="8">
        <v>0.27843137254901962</v>
      </c>
      <c r="G10" s="9">
        <v>0.21649484536082475</v>
      </c>
    </row>
    <row r="11" spans="2:7" ht="22.9" customHeight="1" x14ac:dyDescent="0.25">
      <c r="B11" s="4" t="s">
        <v>165</v>
      </c>
      <c r="C11" s="7">
        <v>0.14097744360902256</v>
      </c>
      <c r="D11" s="7">
        <v>0.11904761904761904</v>
      </c>
      <c r="E11" s="7">
        <v>9.8901098901098897E-2</v>
      </c>
      <c r="F11" s="8">
        <v>0.1803921568627451</v>
      </c>
      <c r="G11" s="9">
        <v>0.15807560137457044</v>
      </c>
    </row>
    <row r="12" spans="2:7" ht="22.9" customHeight="1" x14ac:dyDescent="0.25">
      <c r="B12" s="4" t="s">
        <v>164</v>
      </c>
      <c r="C12" s="7">
        <v>1.7857142857142856E-2</v>
      </c>
      <c r="D12" s="7">
        <v>1.7857142857142856E-2</v>
      </c>
      <c r="E12" s="7">
        <v>0</v>
      </c>
      <c r="F12" s="8">
        <v>1.9607843137254902E-2</v>
      </c>
      <c r="G12" s="9">
        <v>2.7491408934707903E-2</v>
      </c>
    </row>
    <row r="13" spans="2:7" ht="22.9" customHeight="1" x14ac:dyDescent="0.25">
      <c r="B13" s="4" t="s">
        <v>166</v>
      </c>
      <c r="C13" s="7">
        <v>2.2556390977443608E-2</v>
      </c>
      <c r="D13" s="7">
        <v>3.273809523809524E-2</v>
      </c>
      <c r="E13" s="7">
        <v>5.4945054945054949E-3</v>
      </c>
      <c r="F13" s="8">
        <v>3.1372549019607843E-2</v>
      </c>
      <c r="G13" s="9">
        <v>1.3745704467353952E-2</v>
      </c>
    </row>
    <row r="14" spans="2:7" ht="22.9" customHeight="1" x14ac:dyDescent="0.25">
      <c r="B14" s="5" t="s">
        <v>167</v>
      </c>
      <c r="C14" s="10">
        <v>0.21146616541353383</v>
      </c>
      <c r="D14" s="10">
        <v>0.36607142857142855</v>
      </c>
      <c r="E14" s="10">
        <v>0.22527472527472528</v>
      </c>
      <c r="F14" s="11">
        <v>7.0588235294117646E-2</v>
      </c>
      <c r="G14" s="12">
        <v>0.14776632302405499</v>
      </c>
    </row>
    <row r="15" spans="2:7" ht="22.9" customHeight="1" x14ac:dyDescent="0.25">
      <c r="B15" s="6" t="s">
        <v>0</v>
      </c>
      <c r="C15" s="13">
        <v>2.0667293233082709</v>
      </c>
      <c r="D15" s="13">
        <v>1.7172619047619047</v>
      </c>
      <c r="E15" s="13">
        <v>1.8681318681318682</v>
      </c>
      <c r="F15" s="14">
        <v>2.5450980392156861</v>
      </c>
      <c r="G15" s="15">
        <v>2.1752577319587627</v>
      </c>
    </row>
  </sheetData>
  <autoFilter ref="B5:G12" xr:uid="{406D12FD-FCB1-43DA-84B3-220C201708F5}">
    <sortState xmlns:xlrd2="http://schemas.microsoft.com/office/spreadsheetml/2017/richdata2" ref="B6:G12">
      <sortCondition descending="1" ref="C6:C12"/>
    </sortState>
  </autoFilter>
  <mergeCells count="1">
    <mergeCell ref="B3:G3"/>
  </mergeCells>
  <pageMargins left="0.7" right="0.7" top="0.75" bottom="0.75" header="0.3" footer="0.3"/>
  <drawing r:id="rId1"/>
  <legacy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C492B-7EE6-4B77-B68A-AEFC57CF19A3}">
  <sheetPr>
    <tabColor theme="0" tint="-0.249977111117893"/>
  </sheetPr>
  <dimension ref="B3:G30"/>
  <sheetViews>
    <sheetView workbookViewId="0">
      <selection activeCell="L23" sqref="L23"/>
    </sheetView>
  </sheetViews>
  <sheetFormatPr defaultRowHeight="15" x14ac:dyDescent="0.25"/>
  <cols>
    <col min="2" max="2" width="30.625" customWidth="1"/>
    <col min="3" max="7" width="13.625" customWidth="1"/>
  </cols>
  <sheetData>
    <row r="3" spans="2:7" ht="34.9" customHeight="1" x14ac:dyDescent="0.25">
      <c r="B3" s="87" t="s">
        <v>168</v>
      </c>
      <c r="C3" s="88"/>
      <c r="D3" s="88"/>
      <c r="E3" s="88"/>
      <c r="F3" s="88"/>
      <c r="G3" s="89"/>
    </row>
    <row r="4" spans="2:7" ht="69" customHeight="1" x14ac:dyDescent="0.25">
      <c r="B4" s="16"/>
      <c r="C4" s="17" t="s">
        <v>0</v>
      </c>
      <c r="D4" s="18" t="s">
        <v>423</v>
      </c>
      <c r="E4" s="18" t="s">
        <v>362</v>
      </c>
      <c r="F4" s="19" t="s">
        <v>733</v>
      </c>
      <c r="G4" s="20" t="s">
        <v>734</v>
      </c>
    </row>
    <row r="5" spans="2:7" ht="18" customHeight="1" x14ac:dyDescent="0.25">
      <c r="B5" s="24" t="s">
        <v>1</v>
      </c>
      <c r="C5" s="21">
        <v>1064</v>
      </c>
      <c r="D5" s="21">
        <v>336</v>
      </c>
      <c r="E5" s="21">
        <v>182</v>
      </c>
      <c r="F5" s="22">
        <v>255</v>
      </c>
      <c r="G5" s="23">
        <v>291</v>
      </c>
    </row>
    <row r="6" spans="2:7" ht="18" customHeight="1" x14ac:dyDescent="0.25">
      <c r="B6" s="4" t="s">
        <v>169</v>
      </c>
      <c r="C6" s="7">
        <v>0.77067669172932329</v>
      </c>
      <c r="D6" s="7">
        <v>0.76190476190476186</v>
      </c>
      <c r="E6" s="7">
        <v>0.80769230769230771</v>
      </c>
      <c r="F6" s="8">
        <v>0.78431372549019607</v>
      </c>
      <c r="G6" s="9">
        <v>0.74570446735395191</v>
      </c>
    </row>
    <row r="7" spans="2:7" ht="18" customHeight="1" x14ac:dyDescent="0.25">
      <c r="B7" s="4" t="s">
        <v>177</v>
      </c>
      <c r="C7" s="7">
        <v>0.58834586466165417</v>
      </c>
      <c r="D7" s="7">
        <v>0.60416666666666663</v>
      </c>
      <c r="E7" s="7">
        <v>0.52747252747252749</v>
      </c>
      <c r="F7" s="8">
        <v>0.63529411764705879</v>
      </c>
      <c r="G7" s="9">
        <v>0.5670103092783505</v>
      </c>
    </row>
    <row r="8" spans="2:7" ht="18" customHeight="1" x14ac:dyDescent="0.25">
      <c r="B8" s="4" t="s">
        <v>179</v>
      </c>
      <c r="C8" s="7">
        <v>0.56203007518796988</v>
      </c>
      <c r="D8" s="7">
        <v>0.57738095238095233</v>
      </c>
      <c r="E8" s="7">
        <v>0.5714285714285714</v>
      </c>
      <c r="F8" s="8">
        <v>0.5725490196078431</v>
      </c>
      <c r="G8" s="9">
        <v>0.52920962199312716</v>
      </c>
    </row>
    <row r="9" spans="2:7" ht="18" customHeight="1" x14ac:dyDescent="0.25">
      <c r="B9" s="4" t="s">
        <v>170</v>
      </c>
      <c r="C9" s="7">
        <v>0.35244360902255639</v>
      </c>
      <c r="D9" s="7">
        <v>0.35416666666666669</v>
      </c>
      <c r="E9" s="7">
        <v>0.36263736263736263</v>
      </c>
      <c r="F9" s="8">
        <v>0.33725490196078434</v>
      </c>
      <c r="G9" s="9">
        <v>0.35738831615120276</v>
      </c>
    </row>
    <row r="10" spans="2:7" ht="18" customHeight="1" x14ac:dyDescent="0.25">
      <c r="B10" s="4" t="s">
        <v>172</v>
      </c>
      <c r="C10" s="7">
        <v>0.20112781954887218</v>
      </c>
      <c r="D10" s="7">
        <v>0.19345238095238096</v>
      </c>
      <c r="E10" s="7">
        <v>0.23626373626373626</v>
      </c>
      <c r="F10" s="8">
        <v>0.16470588235294117</v>
      </c>
      <c r="G10" s="9">
        <v>0.21993127147766323</v>
      </c>
    </row>
    <row r="11" spans="2:7" ht="18" customHeight="1" x14ac:dyDescent="0.25">
      <c r="B11" s="4" t="s">
        <v>173</v>
      </c>
      <c r="C11" s="7">
        <v>0.13909774436090225</v>
      </c>
      <c r="D11" s="7">
        <v>0.14285714285714285</v>
      </c>
      <c r="E11" s="7">
        <v>0.19230769230769232</v>
      </c>
      <c r="F11" s="8">
        <v>5.8823529411764705E-2</v>
      </c>
      <c r="G11" s="9">
        <v>0.1718213058419244</v>
      </c>
    </row>
    <row r="12" spans="2:7" ht="18" customHeight="1" x14ac:dyDescent="0.25">
      <c r="B12" s="4" t="s">
        <v>178</v>
      </c>
      <c r="C12" s="7">
        <v>0.14379699248120301</v>
      </c>
      <c r="D12" s="7">
        <v>0.15773809523809523</v>
      </c>
      <c r="E12" s="7">
        <v>9.8901098901098897E-2</v>
      </c>
      <c r="F12" s="8">
        <v>0.16862745098039217</v>
      </c>
      <c r="G12" s="9">
        <v>0.13402061855670103</v>
      </c>
    </row>
    <row r="13" spans="2:7" ht="18" customHeight="1" x14ac:dyDescent="0.25">
      <c r="B13" s="4" t="s">
        <v>171</v>
      </c>
      <c r="C13" s="7">
        <v>0.10056390977443609</v>
      </c>
      <c r="D13" s="7">
        <v>0.13988095238095238</v>
      </c>
      <c r="E13" s="7">
        <v>6.043956043956044E-2</v>
      </c>
      <c r="F13" s="8">
        <v>9.8039215686274508E-2</v>
      </c>
      <c r="G13" s="9">
        <v>8.247422680412371E-2</v>
      </c>
    </row>
    <row r="14" spans="2:7" ht="18" customHeight="1" x14ac:dyDescent="0.25">
      <c r="B14" s="4" t="s">
        <v>174</v>
      </c>
      <c r="C14" s="7">
        <v>9.5864661654135333E-2</v>
      </c>
      <c r="D14" s="7">
        <v>0.12797619047619047</v>
      </c>
      <c r="E14" s="7">
        <v>6.5934065934065936E-2</v>
      </c>
      <c r="F14" s="8">
        <v>9.4117647058823528E-2</v>
      </c>
      <c r="G14" s="9">
        <v>7.903780068728522E-2</v>
      </c>
    </row>
    <row r="15" spans="2:7" ht="18" customHeight="1" x14ac:dyDescent="0.25">
      <c r="B15" s="4" t="s">
        <v>175</v>
      </c>
      <c r="C15" s="7">
        <v>6.7669172932330823E-2</v>
      </c>
      <c r="D15" s="7">
        <v>8.0357142857142863E-2</v>
      </c>
      <c r="E15" s="7">
        <v>7.1428571428571425E-2</v>
      </c>
      <c r="F15" s="8">
        <v>6.2745098039215685E-2</v>
      </c>
      <c r="G15" s="9">
        <v>5.4982817869415807E-2</v>
      </c>
    </row>
    <row r="16" spans="2:7" ht="18" customHeight="1" x14ac:dyDescent="0.25">
      <c r="B16" s="4" t="s">
        <v>176</v>
      </c>
      <c r="C16" s="7">
        <v>6.2030075187969921E-2</v>
      </c>
      <c r="D16" s="7">
        <v>9.5238095238095233E-2</v>
      </c>
      <c r="E16" s="7">
        <v>8.2417582417582416E-2</v>
      </c>
      <c r="F16" s="8">
        <v>3.5294117647058823E-2</v>
      </c>
      <c r="G16" s="9">
        <v>3.4364261168384883E-2</v>
      </c>
    </row>
    <row r="17" spans="2:7" ht="18" customHeight="1" x14ac:dyDescent="0.25">
      <c r="B17" s="4" t="s">
        <v>180</v>
      </c>
      <c r="C17" s="7">
        <v>2.1616541353383457E-2</v>
      </c>
      <c r="D17" s="7">
        <v>2.976190476190476E-2</v>
      </c>
      <c r="E17" s="7">
        <v>1.098901098901099E-2</v>
      </c>
      <c r="F17" s="8">
        <v>1.1764705882352941E-2</v>
      </c>
      <c r="G17" s="9">
        <v>2.7491408934707903E-2</v>
      </c>
    </row>
    <row r="18" spans="2:7" ht="18" customHeight="1" x14ac:dyDescent="0.25">
      <c r="B18" s="4" t="s">
        <v>181</v>
      </c>
      <c r="C18" s="7">
        <v>1.0338345864661654E-2</v>
      </c>
      <c r="D18" s="7">
        <v>1.1904761904761904E-2</v>
      </c>
      <c r="E18" s="7">
        <v>1.098901098901099E-2</v>
      </c>
      <c r="F18" s="8">
        <v>3.9215686274509803E-3</v>
      </c>
      <c r="G18" s="9">
        <v>1.3745704467353952E-2</v>
      </c>
    </row>
    <row r="19" spans="2:7" ht="18" customHeight="1" x14ac:dyDescent="0.25">
      <c r="B19" s="4" t="s">
        <v>182</v>
      </c>
      <c r="C19" s="7">
        <v>6.5789473684210523E-3</v>
      </c>
      <c r="D19" s="7">
        <v>1.488095238095238E-2</v>
      </c>
      <c r="E19" s="7">
        <v>0</v>
      </c>
      <c r="F19" s="8">
        <v>0</v>
      </c>
      <c r="G19" s="9">
        <v>6.8728522336769758E-3</v>
      </c>
    </row>
    <row r="20" spans="2:7" ht="18" customHeight="1" x14ac:dyDescent="0.25">
      <c r="B20" s="5" t="s">
        <v>183</v>
      </c>
      <c r="C20" s="10">
        <v>9.9624060150375934E-2</v>
      </c>
      <c r="D20" s="10">
        <v>8.6309523809523808E-2</v>
      </c>
      <c r="E20" s="10">
        <v>8.2417582417582416E-2</v>
      </c>
      <c r="F20" s="11">
        <v>9.0196078431372548E-2</v>
      </c>
      <c r="G20" s="12">
        <v>0.13402061855670103</v>
      </c>
    </row>
    <row r="21" spans="2:7" ht="18" customHeight="1" x14ac:dyDescent="0.25">
      <c r="B21" s="6" t="s">
        <v>0</v>
      </c>
      <c r="C21" s="13">
        <v>3.2218045112781954</v>
      </c>
      <c r="D21" s="13">
        <v>3.3779761904761907</v>
      </c>
      <c r="E21" s="13">
        <v>3.1813186813186811</v>
      </c>
      <c r="F21" s="14">
        <v>3.1176470588235294</v>
      </c>
      <c r="G21" s="15">
        <v>3.1580756013745703</v>
      </c>
    </row>
    <row r="22" spans="2:7" ht="13.9" x14ac:dyDescent="0.25">
      <c r="C22" s="55">
        <f>SUM(C6:C18)</f>
        <v>3.1156015037593985</v>
      </c>
      <c r="D22" s="55">
        <f>SUM(D6:D18)</f>
        <v>3.276785714285714</v>
      </c>
      <c r="E22" s="55">
        <f>SUM(E6:E18)</f>
        <v>3.0989010989010994</v>
      </c>
      <c r="F22" s="55">
        <f>SUM(F6:F18)</f>
        <v>3.0274509803921559</v>
      </c>
      <c r="G22" s="55">
        <f>SUM(G6:G18)</f>
        <v>3.0171821305841924</v>
      </c>
    </row>
    <row r="25" spans="2:7" ht="34.15" x14ac:dyDescent="0.25">
      <c r="B25" s="62" t="s">
        <v>346</v>
      </c>
      <c r="C25" s="17" t="s">
        <v>0</v>
      </c>
      <c r="D25" s="18" t="s">
        <v>423</v>
      </c>
      <c r="E25" s="18" t="s">
        <v>362</v>
      </c>
      <c r="F25" s="19" t="s">
        <v>733</v>
      </c>
      <c r="G25" s="20" t="s">
        <v>734</v>
      </c>
    </row>
    <row r="26" spans="2:7" ht="13.9" x14ac:dyDescent="0.25">
      <c r="B26" s="67" t="s">
        <v>271</v>
      </c>
      <c r="C26" s="50" t="s">
        <v>169</v>
      </c>
      <c r="D26" s="50" t="s">
        <v>169</v>
      </c>
      <c r="E26" s="50" t="s">
        <v>169</v>
      </c>
      <c r="F26" s="50" t="s">
        <v>169</v>
      </c>
      <c r="G26" s="50" t="s">
        <v>169</v>
      </c>
    </row>
    <row r="27" spans="2:7" ht="22.9" x14ac:dyDescent="0.25">
      <c r="B27" s="67" t="s">
        <v>272</v>
      </c>
      <c r="C27" s="50" t="s">
        <v>177</v>
      </c>
      <c r="D27" s="50" t="s">
        <v>177</v>
      </c>
      <c r="E27" s="50" t="s">
        <v>179</v>
      </c>
      <c r="F27" s="50" t="s">
        <v>177</v>
      </c>
      <c r="G27" s="50" t="s">
        <v>177</v>
      </c>
    </row>
    <row r="28" spans="2:7" ht="24" x14ac:dyDescent="0.25">
      <c r="B28" s="67" t="s">
        <v>273</v>
      </c>
      <c r="C28" s="50" t="s">
        <v>179</v>
      </c>
      <c r="D28" s="50" t="s">
        <v>179</v>
      </c>
      <c r="E28" s="50" t="s">
        <v>177</v>
      </c>
      <c r="F28" s="50" t="s">
        <v>179</v>
      </c>
      <c r="G28" s="50" t="s">
        <v>179</v>
      </c>
    </row>
    <row r="29" spans="2:7" x14ac:dyDescent="0.25">
      <c r="B29" s="67" t="s">
        <v>274</v>
      </c>
      <c r="C29" s="50" t="s">
        <v>170</v>
      </c>
      <c r="D29" s="50" t="s">
        <v>170</v>
      </c>
      <c r="E29" s="50" t="s">
        <v>170</v>
      </c>
      <c r="F29" s="50" t="s">
        <v>170</v>
      </c>
      <c r="G29" s="50" t="s">
        <v>170</v>
      </c>
    </row>
    <row r="30" spans="2:7" x14ac:dyDescent="0.25">
      <c r="B30" s="67" t="s">
        <v>275</v>
      </c>
      <c r="C30" s="50" t="s">
        <v>172</v>
      </c>
      <c r="D30" s="50" t="s">
        <v>172</v>
      </c>
      <c r="E30" s="50" t="s">
        <v>172</v>
      </c>
      <c r="F30" s="50" t="s">
        <v>178</v>
      </c>
      <c r="G30" s="50" t="s">
        <v>172</v>
      </c>
    </row>
  </sheetData>
  <autoFilter ref="B5:G19" xr:uid="{9E9C492B-7EE6-4B77-B68A-AEFC57CF19A3}">
    <sortState xmlns:xlrd2="http://schemas.microsoft.com/office/spreadsheetml/2017/richdata2" ref="B6:G19">
      <sortCondition descending="1" ref="G6:G19"/>
    </sortState>
  </autoFilter>
  <mergeCells count="1">
    <mergeCell ref="B3:G3"/>
  </mergeCells>
  <pageMargins left="0.7" right="0.7" top="0.75" bottom="0.75" header="0.3" footer="0.3"/>
  <legacyDrawing r:id="rId1"/>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9C513-8A21-4190-81FD-928EE10B8076}">
  <sheetPr>
    <tabColor theme="0" tint="-0.249977111117893"/>
  </sheetPr>
  <dimension ref="B3:G10"/>
  <sheetViews>
    <sheetView workbookViewId="0">
      <selection activeCell="C6" sqref="C6:G9"/>
    </sheetView>
  </sheetViews>
  <sheetFormatPr defaultRowHeight="15" x14ac:dyDescent="0.25"/>
  <cols>
    <col min="2" max="2" width="30.625" customWidth="1"/>
    <col min="3" max="7" width="13.625" customWidth="1"/>
  </cols>
  <sheetData>
    <row r="3" spans="2:7" ht="34.9" customHeight="1" x14ac:dyDescent="0.25">
      <c r="B3" s="87" t="s">
        <v>184</v>
      </c>
      <c r="C3" s="88"/>
      <c r="D3" s="88"/>
      <c r="E3" s="88"/>
      <c r="F3" s="88"/>
      <c r="G3" s="89"/>
    </row>
    <row r="4" spans="2:7" ht="69" customHeight="1" x14ac:dyDescent="0.25">
      <c r="B4" s="16"/>
      <c r="C4" s="17" t="s">
        <v>0</v>
      </c>
      <c r="D4" s="18" t="s">
        <v>423</v>
      </c>
      <c r="E4" s="18" t="s">
        <v>362</v>
      </c>
      <c r="F4" s="19" t="s">
        <v>733</v>
      </c>
      <c r="G4" s="20" t="s">
        <v>734</v>
      </c>
    </row>
    <row r="5" spans="2:7" ht="18" customHeight="1" x14ac:dyDescent="0.25">
      <c r="B5" s="24" t="s">
        <v>1</v>
      </c>
      <c r="C5" s="21">
        <v>1064</v>
      </c>
      <c r="D5" s="21">
        <v>336</v>
      </c>
      <c r="E5" s="21">
        <v>182</v>
      </c>
      <c r="F5" s="22">
        <v>255</v>
      </c>
      <c r="G5" s="23">
        <v>291</v>
      </c>
    </row>
    <row r="6" spans="2:7" ht="18" customHeight="1" x14ac:dyDescent="0.25">
      <c r="B6" s="4" t="s">
        <v>185</v>
      </c>
      <c r="C6" s="7">
        <v>0.86184210526315785</v>
      </c>
      <c r="D6" s="7">
        <v>0.82738095238095233</v>
      </c>
      <c r="E6" s="7">
        <v>0.76373626373626369</v>
      </c>
      <c r="F6" s="8">
        <v>0.93725490196078431</v>
      </c>
      <c r="G6" s="9">
        <v>0.89690721649484539</v>
      </c>
    </row>
    <row r="7" spans="2:7" ht="18" customHeight="1" x14ac:dyDescent="0.25">
      <c r="B7" s="4" t="s">
        <v>186</v>
      </c>
      <c r="C7" s="7">
        <v>0.1325187969924812</v>
      </c>
      <c r="D7" s="7">
        <v>0.15773809523809523</v>
      </c>
      <c r="E7" s="7">
        <v>0.23626373626373626</v>
      </c>
      <c r="F7" s="8">
        <v>6.2745098039215685E-2</v>
      </c>
      <c r="G7" s="9">
        <v>9.9656357388316158E-2</v>
      </c>
    </row>
    <row r="8" spans="2:7" ht="18" customHeight="1" x14ac:dyDescent="0.25">
      <c r="B8" s="4" t="s">
        <v>187</v>
      </c>
      <c r="C8" s="7">
        <v>2.819548872180451E-3</v>
      </c>
      <c r="D8" s="7">
        <v>8.9285714285714281E-3</v>
      </c>
      <c r="E8" s="7">
        <v>0</v>
      </c>
      <c r="F8" s="8">
        <v>0</v>
      </c>
      <c r="G8" s="9">
        <v>0</v>
      </c>
    </row>
    <row r="9" spans="2:7" ht="18" customHeight="1" x14ac:dyDescent="0.25">
      <c r="B9" s="5" t="s">
        <v>188</v>
      </c>
      <c r="C9" s="10">
        <v>2.819548872180451E-3</v>
      </c>
      <c r="D9" s="10">
        <v>5.9523809523809521E-3</v>
      </c>
      <c r="E9" s="10">
        <v>0</v>
      </c>
      <c r="F9" s="11">
        <v>0</v>
      </c>
      <c r="G9" s="12">
        <v>3.4364261168384879E-3</v>
      </c>
    </row>
    <row r="10" spans="2:7" ht="18" customHeight="1" x14ac:dyDescent="0.25">
      <c r="B10" s="6" t="s">
        <v>0</v>
      </c>
      <c r="C10" s="13">
        <v>1</v>
      </c>
      <c r="D10" s="13">
        <v>1</v>
      </c>
      <c r="E10" s="13">
        <v>1</v>
      </c>
      <c r="F10" s="14">
        <v>1</v>
      </c>
      <c r="G10" s="15">
        <v>1</v>
      </c>
    </row>
  </sheetData>
  <mergeCells count="1">
    <mergeCell ref="B3:G3"/>
  </mergeCells>
  <pageMargins left="0.7" right="0.7" top="0.75" bottom="0.75" header="0.3" footer="0.3"/>
  <drawing r:id="rId1"/>
  <legacyDrawing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A4318-21F8-48FA-84C0-21157E4A4CB0}">
  <sheetPr>
    <tabColor theme="0" tint="-0.249977111117893"/>
  </sheetPr>
  <dimension ref="B3:G29"/>
  <sheetViews>
    <sheetView workbookViewId="0">
      <selection activeCell="C26" sqref="C26:G29"/>
    </sheetView>
  </sheetViews>
  <sheetFormatPr defaultRowHeight="15" x14ac:dyDescent="0.25"/>
  <cols>
    <col min="2" max="2" width="30.625" customWidth="1"/>
    <col min="3" max="7" width="13.625" customWidth="1"/>
  </cols>
  <sheetData>
    <row r="3" spans="2:7" ht="34.9" customHeight="1" x14ac:dyDescent="0.25">
      <c r="B3" s="87" t="s">
        <v>189</v>
      </c>
      <c r="C3" s="88"/>
      <c r="D3" s="88"/>
      <c r="E3" s="88"/>
      <c r="F3" s="88"/>
      <c r="G3" s="89"/>
    </row>
    <row r="4" spans="2:7" ht="69" customHeight="1" x14ac:dyDescent="0.25">
      <c r="B4" s="16"/>
      <c r="C4" s="17" t="s">
        <v>0</v>
      </c>
      <c r="D4" s="18" t="s">
        <v>423</v>
      </c>
      <c r="E4" s="18" t="s">
        <v>362</v>
      </c>
      <c r="F4" s="19" t="s">
        <v>733</v>
      </c>
      <c r="G4" s="20" t="s">
        <v>734</v>
      </c>
    </row>
    <row r="5" spans="2:7" ht="18" customHeight="1" x14ac:dyDescent="0.25">
      <c r="B5" s="28" t="s">
        <v>1</v>
      </c>
      <c r="C5" s="21">
        <v>1064</v>
      </c>
      <c r="D5" s="21">
        <v>336</v>
      </c>
      <c r="E5" s="21">
        <v>182</v>
      </c>
      <c r="F5" s="22">
        <v>255</v>
      </c>
      <c r="G5" s="23">
        <v>291</v>
      </c>
    </row>
    <row r="6" spans="2:7" ht="18" customHeight="1" x14ac:dyDescent="0.25">
      <c r="B6" s="4" t="s">
        <v>347</v>
      </c>
      <c r="C6" s="7">
        <v>1.4097744360902255E-2</v>
      </c>
      <c r="D6" s="7">
        <v>1.488095238095238E-2</v>
      </c>
      <c r="E6" s="7">
        <v>1.098901098901099E-2</v>
      </c>
      <c r="F6" s="8">
        <v>3.9215686274509803E-3</v>
      </c>
      <c r="G6" s="9">
        <v>2.4054982817869417E-2</v>
      </c>
    </row>
    <row r="7" spans="2:7" ht="18" customHeight="1" x14ac:dyDescent="0.25">
      <c r="B7" s="4" t="s">
        <v>190</v>
      </c>
      <c r="C7" s="7">
        <v>4.4172932330827065E-2</v>
      </c>
      <c r="D7" s="7">
        <v>5.9523809523809521E-2</v>
      </c>
      <c r="E7" s="7">
        <v>3.8461538461538464E-2</v>
      </c>
      <c r="F7" s="8">
        <v>1.5686274509803921E-2</v>
      </c>
      <c r="G7" s="9">
        <v>5.4982817869415807E-2</v>
      </c>
    </row>
    <row r="8" spans="2:7" ht="18" customHeight="1" x14ac:dyDescent="0.25">
      <c r="B8" s="4" t="s">
        <v>191</v>
      </c>
      <c r="C8" s="7">
        <v>5.0751879699248117E-2</v>
      </c>
      <c r="D8" s="7">
        <v>5.6547619047619048E-2</v>
      </c>
      <c r="E8" s="7">
        <v>9.3406593406593408E-2</v>
      </c>
      <c r="F8" s="8">
        <v>7.8431372549019607E-3</v>
      </c>
      <c r="G8" s="9">
        <v>5.4982817869415807E-2</v>
      </c>
    </row>
    <row r="9" spans="2:7" ht="18" customHeight="1" x14ac:dyDescent="0.25">
      <c r="B9" s="4" t="s">
        <v>192</v>
      </c>
      <c r="C9" s="7">
        <v>6.0150375939849621E-2</v>
      </c>
      <c r="D9" s="7">
        <v>4.7619047619047616E-2</v>
      </c>
      <c r="E9" s="7">
        <v>6.043956043956044E-2</v>
      </c>
      <c r="F9" s="8">
        <v>5.4901960784313725E-2</v>
      </c>
      <c r="G9" s="9">
        <v>7.903780068728522E-2</v>
      </c>
    </row>
    <row r="10" spans="2:7" ht="18" customHeight="1" x14ac:dyDescent="0.25">
      <c r="B10" s="4" t="s">
        <v>193</v>
      </c>
      <c r="C10" s="7">
        <v>8.4586466165413529E-2</v>
      </c>
      <c r="D10" s="7">
        <v>7.7380952380952384E-2</v>
      </c>
      <c r="E10" s="7">
        <v>0.13186813186813187</v>
      </c>
      <c r="F10" s="8">
        <v>6.2745098039215685E-2</v>
      </c>
      <c r="G10" s="9">
        <v>8.247422680412371E-2</v>
      </c>
    </row>
    <row r="11" spans="2:7" ht="18" customHeight="1" x14ac:dyDescent="0.25">
      <c r="B11" s="4" t="s">
        <v>194</v>
      </c>
      <c r="C11" s="7">
        <v>6.2969924812030079E-2</v>
      </c>
      <c r="D11" s="7">
        <v>5.3571428571428568E-2</v>
      </c>
      <c r="E11" s="7">
        <v>7.6923076923076927E-2</v>
      </c>
      <c r="F11" s="8">
        <v>5.8823529411764705E-2</v>
      </c>
      <c r="G11" s="9">
        <v>6.8728522336769765E-2</v>
      </c>
    </row>
    <row r="12" spans="2:7" ht="18" customHeight="1" x14ac:dyDescent="0.25">
      <c r="B12" s="4" t="s">
        <v>195</v>
      </c>
      <c r="C12" s="7">
        <v>7.2368421052631582E-2</v>
      </c>
      <c r="D12" s="7">
        <v>6.5476190476190479E-2</v>
      </c>
      <c r="E12" s="7">
        <v>9.8901098901098897E-2</v>
      </c>
      <c r="F12" s="8">
        <v>7.0588235294117646E-2</v>
      </c>
      <c r="G12" s="9">
        <v>6.5292096219931275E-2</v>
      </c>
    </row>
    <row r="13" spans="2:7" ht="18" customHeight="1" x14ac:dyDescent="0.25">
      <c r="B13" s="4" t="s">
        <v>196</v>
      </c>
      <c r="C13" s="7">
        <v>0.1193609022556391</v>
      </c>
      <c r="D13" s="7">
        <v>0.1130952380952381</v>
      </c>
      <c r="E13" s="7">
        <v>0.10989010989010989</v>
      </c>
      <c r="F13" s="8">
        <v>0.12156862745098039</v>
      </c>
      <c r="G13" s="9">
        <v>0.13058419243986255</v>
      </c>
    </row>
    <row r="14" spans="2:7" ht="18" customHeight="1" x14ac:dyDescent="0.25">
      <c r="B14" s="4" t="s">
        <v>197</v>
      </c>
      <c r="C14" s="7">
        <v>9.0225563909774431E-2</v>
      </c>
      <c r="D14" s="7">
        <v>8.6309523809523808E-2</v>
      </c>
      <c r="E14" s="7">
        <v>5.4945054945054944E-2</v>
      </c>
      <c r="F14" s="8">
        <v>0.11764705882352941</v>
      </c>
      <c r="G14" s="9">
        <v>9.2783505154639179E-2</v>
      </c>
    </row>
    <row r="15" spans="2:7" ht="18" customHeight="1" x14ac:dyDescent="0.25">
      <c r="B15" s="4" t="s">
        <v>198</v>
      </c>
      <c r="C15" s="7">
        <v>0.14003759398496241</v>
      </c>
      <c r="D15" s="7">
        <v>0.16071428571428573</v>
      </c>
      <c r="E15" s="7">
        <v>0.15934065934065933</v>
      </c>
      <c r="F15" s="8">
        <v>0.14509803921568629</v>
      </c>
      <c r="G15" s="9">
        <v>9.9656357388316158E-2</v>
      </c>
    </row>
    <row r="16" spans="2:7" ht="18" customHeight="1" x14ac:dyDescent="0.25">
      <c r="B16" s="4" t="s">
        <v>199</v>
      </c>
      <c r="C16" s="7">
        <v>0.10432330827067669</v>
      </c>
      <c r="D16" s="7">
        <v>0.1130952380952381</v>
      </c>
      <c r="E16" s="7">
        <v>8.2417582417582416E-2</v>
      </c>
      <c r="F16" s="8">
        <v>0.11764705882352941</v>
      </c>
      <c r="G16" s="9">
        <v>9.6219931271477668E-2</v>
      </c>
    </row>
    <row r="17" spans="2:7" ht="18" customHeight="1" x14ac:dyDescent="0.25">
      <c r="B17" s="4" t="s">
        <v>200</v>
      </c>
      <c r="C17" s="7">
        <v>8.1766917293233085E-2</v>
      </c>
      <c r="D17" s="7">
        <v>8.3333333333333329E-2</v>
      </c>
      <c r="E17" s="7">
        <v>3.8461538461538464E-2</v>
      </c>
      <c r="F17" s="8">
        <v>0.10196078431372549</v>
      </c>
      <c r="G17" s="9">
        <v>8.9347079037800689E-2</v>
      </c>
    </row>
    <row r="18" spans="2:7" ht="18" customHeight="1" x14ac:dyDescent="0.25">
      <c r="B18" s="4" t="s">
        <v>201</v>
      </c>
      <c r="C18" s="7">
        <v>6.0150375939849621E-2</v>
      </c>
      <c r="D18" s="7">
        <v>3.8690476190476192E-2</v>
      </c>
      <c r="E18" s="7">
        <v>3.2967032967032968E-2</v>
      </c>
      <c r="F18" s="8">
        <v>0.11372549019607843</v>
      </c>
      <c r="G18" s="9">
        <v>5.4982817869415807E-2</v>
      </c>
    </row>
    <row r="19" spans="2:7" ht="18" customHeight="1" x14ac:dyDescent="0.25">
      <c r="B19" s="4" t="s">
        <v>202</v>
      </c>
      <c r="C19" s="7">
        <v>1.1278195488721804E-2</v>
      </c>
      <c r="D19" s="7">
        <v>2.3809523809523808E-2</v>
      </c>
      <c r="E19" s="7">
        <v>1.098901098901099E-2</v>
      </c>
      <c r="F19" s="8">
        <v>3.9215686274509803E-3</v>
      </c>
      <c r="G19" s="9">
        <v>3.4364261168384879E-3</v>
      </c>
    </row>
    <row r="20" spans="2:7" ht="18" customHeight="1" x14ac:dyDescent="0.25">
      <c r="B20" s="4" t="s">
        <v>203</v>
      </c>
      <c r="C20" s="7">
        <v>1.8796992481203006E-3</v>
      </c>
      <c r="D20" s="7">
        <v>2.976190476190476E-3</v>
      </c>
      <c r="E20" s="7">
        <v>0</v>
      </c>
      <c r="F20" s="8">
        <v>3.9215686274509803E-3</v>
      </c>
      <c r="G20" s="9">
        <v>0</v>
      </c>
    </row>
    <row r="21" spans="2:7" ht="18" customHeight="1" x14ac:dyDescent="0.25">
      <c r="B21" s="5" t="s">
        <v>188</v>
      </c>
      <c r="C21" s="10">
        <v>1.8796992481203006E-3</v>
      </c>
      <c r="D21" s="10">
        <v>2.976190476190476E-3</v>
      </c>
      <c r="E21" s="10">
        <v>0</v>
      </c>
      <c r="F21" s="11">
        <v>0</v>
      </c>
      <c r="G21" s="12">
        <v>3.4364261168384879E-3</v>
      </c>
    </row>
    <row r="22" spans="2:7" ht="18" customHeight="1" x14ac:dyDescent="0.25">
      <c r="B22" s="6" t="s">
        <v>0</v>
      </c>
      <c r="C22" s="13">
        <v>1</v>
      </c>
      <c r="D22" s="13">
        <v>1</v>
      </c>
      <c r="E22" s="13">
        <v>1</v>
      </c>
      <c r="F22" s="14">
        <v>1</v>
      </c>
      <c r="G22" s="15">
        <v>1</v>
      </c>
    </row>
    <row r="25" spans="2:7" ht="34.15" x14ac:dyDescent="0.25">
      <c r="B25" s="47"/>
      <c r="C25" s="17" t="s">
        <v>0</v>
      </c>
      <c r="D25" s="18" t="s">
        <v>423</v>
      </c>
      <c r="E25" s="18" t="s">
        <v>362</v>
      </c>
      <c r="F25" s="19" t="s">
        <v>733</v>
      </c>
      <c r="G25" s="20" t="s">
        <v>734</v>
      </c>
    </row>
    <row r="26" spans="2:7" ht="13.9" x14ac:dyDescent="0.25">
      <c r="B26" s="41" t="s">
        <v>348</v>
      </c>
      <c r="C26" s="57">
        <v>0.16917293233082706</v>
      </c>
      <c r="D26" s="57">
        <v>0.17857142857142858</v>
      </c>
      <c r="E26" s="57">
        <v>0.2032967032967033</v>
      </c>
      <c r="F26" s="57">
        <v>8.2352941176470587E-2</v>
      </c>
      <c r="G26" s="57">
        <v>0.21305841924398625</v>
      </c>
    </row>
    <row r="27" spans="2:7" ht="13.9" x14ac:dyDescent="0.25">
      <c r="B27" s="41" t="s">
        <v>349</v>
      </c>
      <c r="C27" s="57">
        <v>0.21992481203007519</v>
      </c>
      <c r="D27" s="57">
        <v>0.19642857142857145</v>
      </c>
      <c r="E27" s="57">
        <v>0.30769230769230771</v>
      </c>
      <c r="F27" s="57">
        <v>0.19215686274509802</v>
      </c>
      <c r="G27" s="57">
        <v>0.21649484536082475</v>
      </c>
    </row>
    <row r="28" spans="2:7" x14ac:dyDescent="0.25">
      <c r="B28" s="41" t="s">
        <v>350</v>
      </c>
      <c r="C28" s="57">
        <v>0.34962406015037595</v>
      </c>
      <c r="D28" s="57">
        <v>0.36011904761904767</v>
      </c>
      <c r="E28" s="57">
        <v>0.32417582417582413</v>
      </c>
      <c r="F28" s="57">
        <v>0.38431372549019605</v>
      </c>
      <c r="G28" s="57">
        <v>0.32302405498281789</v>
      </c>
    </row>
    <row r="29" spans="2:7" x14ac:dyDescent="0.25">
      <c r="B29" s="41" t="s">
        <v>351</v>
      </c>
      <c r="C29" s="57">
        <v>0.25939849624060152</v>
      </c>
      <c r="D29" s="57">
        <v>0.26190476190476186</v>
      </c>
      <c r="E29" s="57">
        <v>0.16483516483516483</v>
      </c>
      <c r="F29" s="57">
        <v>0.34117647058823525</v>
      </c>
      <c r="G29" s="57">
        <v>0.24398625429553264</v>
      </c>
    </row>
  </sheetData>
  <mergeCells count="1">
    <mergeCell ref="B3:G3"/>
  </mergeCells>
  <pageMargins left="0.7" right="0.7" top="0.75" bottom="0.75" header="0.3" footer="0.3"/>
  <drawing r:id="rId1"/>
  <legacyDrawing r:id="rId2"/>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2771E-6B96-43B6-A789-A589D9847245}">
  <sheetPr>
    <tabColor theme="0" tint="-0.249977111117893"/>
  </sheetPr>
  <dimension ref="B3:G12"/>
  <sheetViews>
    <sheetView workbookViewId="0">
      <selection activeCell="C6" sqref="C6:G11"/>
    </sheetView>
  </sheetViews>
  <sheetFormatPr defaultRowHeight="15" x14ac:dyDescent="0.25"/>
  <cols>
    <col min="2" max="2" width="30.625" customWidth="1"/>
    <col min="3" max="7" width="13.625" customWidth="1"/>
  </cols>
  <sheetData>
    <row r="3" spans="2:7" ht="34.9" customHeight="1" x14ac:dyDescent="0.25">
      <c r="B3" s="87" t="s">
        <v>204</v>
      </c>
      <c r="C3" s="88"/>
      <c r="D3" s="88"/>
      <c r="E3" s="88"/>
      <c r="F3" s="88"/>
      <c r="G3" s="89"/>
    </row>
    <row r="4" spans="2:7" ht="69" customHeight="1" x14ac:dyDescent="0.25">
      <c r="B4" s="16"/>
      <c r="C4" s="17" t="s">
        <v>0</v>
      </c>
      <c r="D4" s="18" t="s">
        <v>423</v>
      </c>
      <c r="E4" s="18" t="s">
        <v>362</v>
      </c>
      <c r="F4" s="19" t="s">
        <v>733</v>
      </c>
      <c r="G4" s="20" t="s">
        <v>734</v>
      </c>
    </row>
    <row r="5" spans="2:7" ht="18" customHeight="1" x14ac:dyDescent="0.25">
      <c r="B5" s="24" t="s">
        <v>1</v>
      </c>
      <c r="C5" s="21">
        <v>1064</v>
      </c>
      <c r="D5" s="21">
        <v>336</v>
      </c>
      <c r="E5" s="21">
        <v>182</v>
      </c>
      <c r="F5" s="22">
        <v>255</v>
      </c>
      <c r="G5" s="23">
        <v>291</v>
      </c>
    </row>
    <row r="6" spans="2:7" ht="18" customHeight="1" x14ac:dyDescent="0.25">
      <c r="B6" s="4" t="s">
        <v>205</v>
      </c>
      <c r="C6" s="7">
        <v>0.20018796992481203</v>
      </c>
      <c r="D6" s="7">
        <v>0.22916666666666666</v>
      </c>
      <c r="E6" s="7">
        <v>0.28021978021978022</v>
      </c>
      <c r="F6" s="8">
        <v>0.10196078431372549</v>
      </c>
      <c r="G6" s="9">
        <v>0.20274914089347079</v>
      </c>
    </row>
    <row r="7" spans="2:7" ht="18" customHeight="1" x14ac:dyDescent="0.25">
      <c r="B7" s="4" t="s">
        <v>206</v>
      </c>
      <c r="C7" s="7">
        <v>1.9736842105263157E-2</v>
      </c>
      <c r="D7" s="7">
        <v>1.1904761904761904E-2</v>
      </c>
      <c r="E7" s="7">
        <v>1.098901098901099E-2</v>
      </c>
      <c r="F7" s="8">
        <v>3.5294117647058823E-2</v>
      </c>
      <c r="G7" s="9">
        <v>2.0618556701030927E-2</v>
      </c>
    </row>
    <row r="8" spans="2:7" ht="18" customHeight="1" x14ac:dyDescent="0.25">
      <c r="B8" s="4" t="s">
        <v>207</v>
      </c>
      <c r="C8" s="7">
        <v>6.9548872180451124E-2</v>
      </c>
      <c r="D8" s="7">
        <v>4.1666666666666664E-2</v>
      </c>
      <c r="E8" s="7">
        <v>7.1428571428571425E-2</v>
      </c>
      <c r="F8" s="8">
        <v>0.10588235294117647</v>
      </c>
      <c r="G8" s="9">
        <v>6.8728522336769765E-2</v>
      </c>
    </row>
    <row r="9" spans="2:7" ht="18" customHeight="1" x14ac:dyDescent="0.25">
      <c r="B9" s="4" t="s">
        <v>208</v>
      </c>
      <c r="C9" s="7">
        <v>2.2556390977443608E-2</v>
      </c>
      <c r="D9" s="7">
        <v>2.3809523809523808E-2</v>
      </c>
      <c r="E9" s="7">
        <v>2.7472527472527472E-2</v>
      </c>
      <c r="F9" s="8">
        <v>1.5686274509803921E-2</v>
      </c>
      <c r="G9" s="9">
        <v>2.4054982817869417E-2</v>
      </c>
    </row>
    <row r="10" spans="2:7" ht="18" customHeight="1" x14ac:dyDescent="0.25">
      <c r="B10" s="4" t="s">
        <v>209</v>
      </c>
      <c r="C10" s="7">
        <v>0.65319548872180455</v>
      </c>
      <c r="D10" s="7">
        <v>0.65773809523809523</v>
      </c>
      <c r="E10" s="7">
        <v>0.58241758241758246</v>
      </c>
      <c r="F10" s="8">
        <v>0.72549019607843135</v>
      </c>
      <c r="G10" s="9">
        <v>0.62886597938144329</v>
      </c>
    </row>
    <row r="11" spans="2:7" ht="18" customHeight="1" x14ac:dyDescent="0.25">
      <c r="B11" s="5" t="s">
        <v>188</v>
      </c>
      <c r="C11" s="10">
        <v>3.4774436090225562E-2</v>
      </c>
      <c r="D11" s="10">
        <v>3.5714285714285712E-2</v>
      </c>
      <c r="E11" s="10">
        <v>2.7472527472527472E-2</v>
      </c>
      <c r="F11" s="11">
        <v>1.5686274509803921E-2</v>
      </c>
      <c r="G11" s="12">
        <v>5.4982817869415807E-2</v>
      </c>
    </row>
    <row r="12" spans="2:7" ht="18" customHeight="1" x14ac:dyDescent="0.25">
      <c r="B12" s="6" t="s">
        <v>0</v>
      </c>
      <c r="C12" s="13">
        <v>1</v>
      </c>
      <c r="D12" s="13">
        <v>1</v>
      </c>
      <c r="E12" s="13">
        <v>1</v>
      </c>
      <c r="F12" s="14">
        <v>1</v>
      </c>
      <c r="G12" s="15">
        <v>1</v>
      </c>
    </row>
  </sheetData>
  <mergeCells count="1">
    <mergeCell ref="B3:G3"/>
  </mergeCells>
  <pageMargins left="0.7" right="0.7" top="0.75" bottom="0.75" header="0.3" footer="0.3"/>
  <drawing r:id="rId1"/>
  <legacyDrawing r:id="rId2"/>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E69A7-791E-47B8-8105-E124CE74AC0C}">
  <sheetPr>
    <tabColor theme="0" tint="-0.249977111117893"/>
  </sheetPr>
  <dimension ref="B3:G14"/>
  <sheetViews>
    <sheetView workbookViewId="0">
      <selection activeCell="C6" sqref="C6:C7"/>
    </sheetView>
  </sheetViews>
  <sheetFormatPr defaultRowHeight="15" x14ac:dyDescent="0.25"/>
  <cols>
    <col min="2" max="2" width="30.625" customWidth="1"/>
    <col min="3" max="7" width="13.625" customWidth="1"/>
  </cols>
  <sheetData>
    <row r="3" spans="2:7" ht="34.9" customHeight="1" x14ac:dyDescent="0.25">
      <c r="B3" s="87" t="s">
        <v>210</v>
      </c>
      <c r="C3" s="88"/>
      <c r="D3" s="88"/>
      <c r="E3" s="88"/>
      <c r="F3" s="88"/>
      <c r="G3" s="89"/>
    </row>
    <row r="4" spans="2:7" ht="69" customHeight="1" x14ac:dyDescent="0.25">
      <c r="B4" s="16"/>
      <c r="C4" s="17" t="s">
        <v>0</v>
      </c>
      <c r="D4" s="18" t="s">
        <v>423</v>
      </c>
      <c r="E4" s="18" t="s">
        <v>362</v>
      </c>
      <c r="F4" s="19" t="s">
        <v>733</v>
      </c>
      <c r="G4" s="20" t="s">
        <v>734</v>
      </c>
    </row>
    <row r="5" spans="2:7" ht="22.9" customHeight="1" x14ac:dyDescent="0.25">
      <c r="B5" s="24" t="s">
        <v>1</v>
      </c>
      <c r="C5" s="21">
        <v>1064</v>
      </c>
      <c r="D5" s="21">
        <v>336</v>
      </c>
      <c r="E5" s="21">
        <v>182</v>
      </c>
      <c r="F5" s="22">
        <v>255</v>
      </c>
      <c r="G5" s="23">
        <v>291</v>
      </c>
    </row>
    <row r="6" spans="2:7" ht="22.9" customHeight="1" x14ac:dyDescent="0.25">
      <c r="B6" s="4" t="s">
        <v>211</v>
      </c>
      <c r="C6" s="7">
        <v>0.45112781954887216</v>
      </c>
      <c r="D6" s="7">
        <v>0.5</v>
      </c>
      <c r="E6" s="7">
        <v>0.34065934065934067</v>
      </c>
      <c r="F6" s="8">
        <v>0.45490196078431372</v>
      </c>
      <c r="G6" s="9">
        <v>0.46048109965635736</v>
      </c>
    </row>
    <row r="7" spans="2:7" ht="22.9" customHeight="1" x14ac:dyDescent="0.25">
      <c r="B7" s="4" t="s">
        <v>212</v>
      </c>
      <c r="C7" s="7">
        <v>0.32236842105263158</v>
      </c>
      <c r="D7" s="7">
        <v>0.29464285714285715</v>
      </c>
      <c r="E7" s="7">
        <v>0.35164835164835168</v>
      </c>
      <c r="F7" s="8">
        <v>0.34901960784313724</v>
      </c>
      <c r="G7" s="9">
        <v>0.3127147766323024</v>
      </c>
    </row>
    <row r="8" spans="2:7" ht="22.9" customHeight="1" x14ac:dyDescent="0.25">
      <c r="B8" s="4" t="s">
        <v>213</v>
      </c>
      <c r="C8" s="7">
        <v>2.819548872180451E-2</v>
      </c>
      <c r="D8" s="7">
        <v>8.9285714285714281E-3</v>
      </c>
      <c r="E8" s="7">
        <v>4.9450549450549448E-2</v>
      </c>
      <c r="F8" s="8">
        <v>3.9215686274509803E-2</v>
      </c>
      <c r="G8" s="9">
        <v>2.7491408934707903E-2</v>
      </c>
    </row>
    <row r="9" spans="2:7" ht="22.9" customHeight="1" x14ac:dyDescent="0.25">
      <c r="B9" s="4" t="s">
        <v>214</v>
      </c>
      <c r="C9" s="7">
        <v>3.1954887218045111E-2</v>
      </c>
      <c r="D9" s="7">
        <v>1.7857142857142856E-2</v>
      </c>
      <c r="E9" s="7">
        <v>6.043956043956044E-2</v>
      </c>
      <c r="F9" s="8">
        <v>3.5294117647058823E-2</v>
      </c>
      <c r="G9" s="9">
        <v>2.7491408934707903E-2</v>
      </c>
    </row>
    <row r="10" spans="2:7" ht="22.9" customHeight="1" x14ac:dyDescent="0.25">
      <c r="B10" s="4" t="s">
        <v>215</v>
      </c>
      <c r="C10" s="7">
        <v>2.819548872180451E-2</v>
      </c>
      <c r="D10" s="7">
        <v>3.8690476190476192E-2</v>
      </c>
      <c r="E10" s="7">
        <v>2.7472527472527472E-2</v>
      </c>
      <c r="F10" s="8">
        <v>3.1372549019607843E-2</v>
      </c>
      <c r="G10" s="9">
        <v>1.3745704467353952E-2</v>
      </c>
    </row>
    <row r="11" spans="2:7" ht="22.9" customHeight="1" x14ac:dyDescent="0.25">
      <c r="B11" s="4" t="s">
        <v>216</v>
      </c>
      <c r="C11" s="7">
        <v>8.7406015037593987E-2</v>
      </c>
      <c r="D11" s="7">
        <v>7.1428571428571425E-2</v>
      </c>
      <c r="E11" s="7">
        <v>0.10989010989010989</v>
      </c>
      <c r="F11" s="8">
        <v>6.6666666666666666E-2</v>
      </c>
      <c r="G11" s="9">
        <v>0.10996563573883161</v>
      </c>
    </row>
    <row r="12" spans="2:7" ht="22.9" customHeight="1" x14ac:dyDescent="0.25">
      <c r="B12" s="4" t="s">
        <v>217</v>
      </c>
      <c r="C12" s="7">
        <v>3.1015037593984961E-2</v>
      </c>
      <c r="D12" s="7">
        <v>5.0595238095238096E-2</v>
      </c>
      <c r="E12" s="7">
        <v>3.2967032967032968E-2</v>
      </c>
      <c r="F12" s="8">
        <v>3.9215686274509803E-3</v>
      </c>
      <c r="G12" s="9">
        <v>3.0927835051546393E-2</v>
      </c>
    </row>
    <row r="13" spans="2:7" ht="22.9" customHeight="1" x14ac:dyDescent="0.25">
      <c r="B13" s="5" t="s">
        <v>188</v>
      </c>
      <c r="C13" s="10">
        <v>1.9736842105263157E-2</v>
      </c>
      <c r="D13" s="10">
        <v>1.7857142857142856E-2</v>
      </c>
      <c r="E13" s="10">
        <v>2.7472527472527472E-2</v>
      </c>
      <c r="F13" s="11">
        <v>1.9607843137254902E-2</v>
      </c>
      <c r="G13" s="12">
        <v>1.7182130584192441E-2</v>
      </c>
    </row>
    <row r="14" spans="2:7" ht="22.9" customHeight="1" x14ac:dyDescent="0.25">
      <c r="B14" s="6" t="s">
        <v>0</v>
      </c>
      <c r="C14" s="13">
        <v>1</v>
      </c>
      <c r="D14" s="13">
        <v>1</v>
      </c>
      <c r="E14" s="13">
        <v>1</v>
      </c>
      <c r="F14" s="14">
        <v>1</v>
      </c>
      <c r="G14" s="15">
        <v>1</v>
      </c>
    </row>
  </sheetData>
  <mergeCells count="1">
    <mergeCell ref="B3:G3"/>
  </mergeCells>
  <pageMargins left="0.7" right="0.7" top="0.75" bottom="0.75" header="0.3" footer="0.3"/>
  <drawing r:id="rId1"/>
  <legacyDrawing r:id="rId2"/>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25A1A-3C78-4EB8-9D15-6E5250CBB018}">
  <sheetPr>
    <tabColor theme="0" tint="-0.249977111117893"/>
  </sheetPr>
  <dimension ref="B3:G9"/>
  <sheetViews>
    <sheetView workbookViewId="0">
      <selection activeCell="C6" sqref="C6:G8"/>
    </sheetView>
  </sheetViews>
  <sheetFormatPr defaultRowHeight="15" x14ac:dyDescent="0.25"/>
  <cols>
    <col min="2" max="2" width="30.625" customWidth="1"/>
    <col min="3" max="7" width="13.625" customWidth="1"/>
  </cols>
  <sheetData>
    <row r="3" spans="2:7" ht="34.9" customHeight="1" x14ac:dyDescent="0.25">
      <c r="B3" s="87" t="s">
        <v>218</v>
      </c>
      <c r="C3" s="88"/>
      <c r="D3" s="88"/>
      <c r="E3" s="88"/>
      <c r="F3" s="88"/>
      <c r="G3" s="89"/>
    </row>
    <row r="4" spans="2:7" ht="69" customHeight="1" x14ac:dyDescent="0.25">
      <c r="B4" s="16"/>
      <c r="C4" s="17" t="s">
        <v>0</v>
      </c>
      <c r="D4" s="18" t="s">
        <v>423</v>
      </c>
      <c r="E4" s="18" t="s">
        <v>362</v>
      </c>
      <c r="F4" s="19" t="s">
        <v>733</v>
      </c>
      <c r="G4" s="20" t="s">
        <v>734</v>
      </c>
    </row>
    <row r="5" spans="2:7" ht="18" customHeight="1" x14ac:dyDescent="0.25">
      <c r="B5" s="24" t="s">
        <v>1</v>
      </c>
      <c r="C5" s="21">
        <v>377</v>
      </c>
      <c r="D5" s="21">
        <v>105</v>
      </c>
      <c r="E5" s="21">
        <v>75</v>
      </c>
      <c r="F5" s="22">
        <v>98</v>
      </c>
      <c r="G5" s="23">
        <v>99</v>
      </c>
    </row>
    <row r="6" spans="2:7" ht="18" customHeight="1" x14ac:dyDescent="0.25">
      <c r="B6" s="4" t="s">
        <v>19</v>
      </c>
      <c r="C6" s="7">
        <v>0.72413793103448276</v>
      </c>
      <c r="D6" s="7">
        <v>0.60952380952380958</v>
      </c>
      <c r="E6" s="7">
        <v>0.70666666666666667</v>
      </c>
      <c r="F6" s="8">
        <v>0.91836734693877553</v>
      </c>
      <c r="G6" s="9">
        <v>0.66666666666666663</v>
      </c>
    </row>
    <row r="7" spans="2:7" ht="18" customHeight="1" x14ac:dyDescent="0.25">
      <c r="B7" s="4" t="s">
        <v>20</v>
      </c>
      <c r="C7" s="7">
        <v>0.25464190981432361</v>
      </c>
      <c r="D7" s="7">
        <v>0.3619047619047619</v>
      </c>
      <c r="E7" s="7">
        <v>0.26666666666666666</v>
      </c>
      <c r="F7" s="8">
        <v>8.1632653061224483E-2</v>
      </c>
      <c r="G7" s="9">
        <v>0.30303030303030304</v>
      </c>
    </row>
    <row r="8" spans="2:7" ht="18" customHeight="1" x14ac:dyDescent="0.25">
      <c r="B8" s="5" t="s">
        <v>57</v>
      </c>
      <c r="C8" s="10">
        <v>2.1220159151193633E-2</v>
      </c>
      <c r="D8" s="10">
        <v>2.8571428571428571E-2</v>
      </c>
      <c r="E8" s="10">
        <v>2.6666666666666668E-2</v>
      </c>
      <c r="F8" s="11">
        <v>0</v>
      </c>
      <c r="G8" s="12">
        <v>3.0303030303030304E-2</v>
      </c>
    </row>
    <row r="9" spans="2:7" ht="18" customHeight="1" x14ac:dyDescent="0.25">
      <c r="B9" s="6" t="s">
        <v>0</v>
      </c>
      <c r="C9" s="13">
        <v>1</v>
      </c>
      <c r="D9" s="13">
        <v>1</v>
      </c>
      <c r="E9" s="13">
        <v>1</v>
      </c>
      <c r="F9" s="14">
        <v>1</v>
      </c>
      <c r="G9" s="15">
        <v>1</v>
      </c>
    </row>
  </sheetData>
  <mergeCells count="1">
    <mergeCell ref="B3:G3"/>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C0E97-7CBB-48DD-A30D-7747B9AFA25D}">
  <sheetPr>
    <tabColor rgb="FF92D050"/>
  </sheetPr>
  <dimension ref="B2:L28"/>
  <sheetViews>
    <sheetView workbookViewId="0">
      <selection activeCell="C18" sqref="C18:G19"/>
    </sheetView>
  </sheetViews>
  <sheetFormatPr defaultRowHeight="15" x14ac:dyDescent="0.25"/>
  <cols>
    <col min="2" max="2" width="30.625" customWidth="1"/>
    <col min="3" max="12" width="13.625" customWidth="1"/>
  </cols>
  <sheetData>
    <row r="2" spans="2:12" ht="34.9" customHeight="1" x14ac:dyDescent="0.25">
      <c r="B2" s="87" t="s">
        <v>22</v>
      </c>
      <c r="C2" s="88"/>
      <c r="D2" s="88"/>
      <c r="E2" s="88"/>
      <c r="F2" s="88"/>
      <c r="G2" s="89"/>
    </row>
    <row r="3" spans="2:12" ht="34.9" customHeight="1" x14ac:dyDescent="0.25">
      <c r="B3" s="16"/>
      <c r="C3" s="17" t="s">
        <v>0</v>
      </c>
      <c r="D3" s="18" t="s">
        <v>423</v>
      </c>
      <c r="E3" s="18" t="s">
        <v>362</v>
      </c>
      <c r="F3" s="19" t="s">
        <v>733</v>
      </c>
      <c r="G3" s="20" t="s">
        <v>734</v>
      </c>
    </row>
    <row r="4" spans="2:12" ht="18" customHeight="1" x14ac:dyDescent="0.25">
      <c r="B4" s="28" t="s">
        <v>1</v>
      </c>
      <c r="C4" s="21">
        <v>807</v>
      </c>
      <c r="D4" s="21">
        <v>282</v>
      </c>
      <c r="E4" s="21">
        <v>151</v>
      </c>
      <c r="F4" s="22">
        <v>144</v>
      </c>
      <c r="G4" s="23">
        <v>230</v>
      </c>
    </row>
    <row r="5" spans="2:12" ht="18" customHeight="1" x14ac:dyDescent="0.25">
      <c r="B5" s="4" t="s">
        <v>19</v>
      </c>
      <c r="C5" s="7">
        <v>7.1871127633209422E-2</v>
      </c>
      <c r="D5" s="7">
        <v>2.1276595744680851E-2</v>
      </c>
      <c r="E5" s="7">
        <v>7.9470198675496692E-2</v>
      </c>
      <c r="F5" s="8">
        <v>0.125</v>
      </c>
      <c r="G5" s="9">
        <v>9.5652173913043481E-2</v>
      </c>
    </row>
    <row r="6" spans="2:12" ht="18" customHeight="1" x14ac:dyDescent="0.25">
      <c r="B6" s="4" t="s">
        <v>20</v>
      </c>
      <c r="C6" s="7">
        <v>0.86988847583643125</v>
      </c>
      <c r="D6" s="7">
        <v>0.93262411347517726</v>
      </c>
      <c r="E6" s="7">
        <v>0.86092715231788075</v>
      </c>
      <c r="F6" s="8">
        <v>0.79861111111111116</v>
      </c>
      <c r="G6" s="9">
        <v>0.84347826086956523</v>
      </c>
    </row>
    <row r="7" spans="2:12" ht="18" customHeight="1" x14ac:dyDescent="0.25">
      <c r="B7" s="5" t="s">
        <v>21</v>
      </c>
      <c r="C7" s="10">
        <v>5.8240396530359353E-2</v>
      </c>
      <c r="D7" s="10">
        <v>4.6099290780141841E-2</v>
      </c>
      <c r="E7" s="10">
        <v>5.9602649006622516E-2</v>
      </c>
      <c r="F7" s="11">
        <v>7.6388888888888895E-2</v>
      </c>
      <c r="G7" s="12">
        <v>6.0869565217391307E-2</v>
      </c>
    </row>
    <row r="8" spans="2:12" ht="18" customHeight="1" x14ac:dyDescent="0.25">
      <c r="B8" s="6" t="s">
        <v>0</v>
      </c>
      <c r="C8" s="13">
        <v>1</v>
      </c>
      <c r="D8" s="13">
        <v>1</v>
      </c>
      <c r="E8" s="13">
        <v>1</v>
      </c>
      <c r="F8" s="14">
        <v>1</v>
      </c>
      <c r="G8" s="15">
        <v>1</v>
      </c>
    </row>
    <row r="15" spans="2:12" ht="34.9" customHeight="1" x14ac:dyDescent="0.25">
      <c r="B15" s="87" t="s">
        <v>23</v>
      </c>
      <c r="C15" s="88"/>
      <c r="D15" s="88"/>
      <c r="E15" s="88"/>
      <c r="F15" s="88"/>
      <c r="G15" s="89"/>
    </row>
    <row r="16" spans="2:12" ht="34.9" customHeight="1" x14ac:dyDescent="0.25">
      <c r="B16" s="16"/>
      <c r="C16" s="17" t="s">
        <v>0</v>
      </c>
      <c r="D16" s="18" t="s">
        <v>423</v>
      </c>
      <c r="E16" s="18" t="s">
        <v>362</v>
      </c>
      <c r="F16" s="19" t="s">
        <v>733</v>
      </c>
      <c r="G16" s="20" t="s">
        <v>734</v>
      </c>
      <c r="H16" s="1"/>
      <c r="I16" s="1"/>
      <c r="J16" s="1"/>
      <c r="K16" s="1"/>
      <c r="L16" s="1"/>
    </row>
    <row r="17" spans="2:7" ht="18" customHeight="1" x14ac:dyDescent="0.25">
      <c r="B17" s="28" t="s">
        <v>1</v>
      </c>
      <c r="C17" s="21">
        <v>1064</v>
      </c>
      <c r="D17" s="21">
        <v>336</v>
      </c>
      <c r="E17" s="21">
        <v>182</v>
      </c>
      <c r="F17" s="22">
        <v>255</v>
      </c>
      <c r="G17" s="23">
        <v>291</v>
      </c>
    </row>
    <row r="18" spans="2:7" ht="18" customHeight="1" x14ac:dyDescent="0.25">
      <c r="B18" s="4" t="s">
        <v>24</v>
      </c>
      <c r="C18" s="7">
        <v>0.29605263157894735</v>
      </c>
      <c r="D18" s="7">
        <v>0.17857142857142858</v>
      </c>
      <c r="E18" s="7">
        <v>0.23626373626373626</v>
      </c>
      <c r="F18" s="8">
        <v>0.50588235294117645</v>
      </c>
      <c r="G18" s="9">
        <v>0.28522336769759449</v>
      </c>
    </row>
    <row r="19" spans="2:7" ht="18" customHeight="1" x14ac:dyDescent="0.25">
      <c r="B19" s="5" t="s">
        <v>25</v>
      </c>
      <c r="C19" s="10">
        <v>0.70394736842105265</v>
      </c>
      <c r="D19" s="10">
        <v>0.8214285714285714</v>
      </c>
      <c r="E19" s="10">
        <v>0.76373626373626369</v>
      </c>
      <c r="F19" s="11">
        <v>0.49411764705882355</v>
      </c>
      <c r="G19" s="12">
        <v>0.71477663230240551</v>
      </c>
    </row>
    <row r="20" spans="2:7" ht="18" customHeight="1" x14ac:dyDescent="0.25">
      <c r="B20" s="84" t="s">
        <v>0</v>
      </c>
      <c r="C20" s="13">
        <v>1</v>
      </c>
      <c r="D20" s="13">
        <v>1</v>
      </c>
      <c r="E20" s="13">
        <v>1</v>
      </c>
      <c r="F20" s="14">
        <v>1</v>
      </c>
      <c r="G20" s="15">
        <v>1</v>
      </c>
    </row>
    <row r="21" spans="2:7" ht="18" customHeight="1" x14ac:dyDescent="0.25"/>
    <row r="24" spans="2:7" ht="13.9" x14ac:dyDescent="0.25">
      <c r="C24">
        <v>315</v>
      </c>
    </row>
    <row r="25" spans="2:7" ht="13.9" x14ac:dyDescent="0.25">
      <c r="B25" t="s">
        <v>423</v>
      </c>
      <c r="C25">
        <v>60</v>
      </c>
      <c r="D25" s="86">
        <f>C25/$C$24</f>
        <v>0.19047619047619047</v>
      </c>
    </row>
    <row r="26" spans="2:7" ht="13.9" x14ac:dyDescent="0.25">
      <c r="B26" t="s">
        <v>362</v>
      </c>
      <c r="C26">
        <v>43</v>
      </c>
      <c r="D26" s="86">
        <f>C26/$C$24</f>
        <v>0.13650793650793649</v>
      </c>
    </row>
    <row r="27" spans="2:7" ht="13.9" x14ac:dyDescent="0.25">
      <c r="B27" t="s">
        <v>733</v>
      </c>
      <c r="C27">
        <v>129</v>
      </c>
      <c r="D27" s="86">
        <f>C27/$C$24</f>
        <v>0.40952380952380951</v>
      </c>
    </row>
    <row r="28" spans="2:7" ht="13.9" x14ac:dyDescent="0.25">
      <c r="B28" t="s">
        <v>734</v>
      </c>
      <c r="C28">
        <v>83</v>
      </c>
      <c r="D28" s="86">
        <f>C28/$C$24</f>
        <v>0.2634920634920635</v>
      </c>
    </row>
  </sheetData>
  <mergeCells count="2">
    <mergeCell ref="B2:G2"/>
    <mergeCell ref="B15:G15"/>
  </mergeCells>
  <pageMargins left="0.7" right="0.7" top="0.75" bottom="0.75" header="0.3" footer="0.3"/>
  <pageSetup paperSize="9" orientation="portrait" r:id="rId1"/>
  <drawing r:id="rId2"/>
  <legacyDrawing r:id="rId3"/>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411D5-4D25-421C-8C82-B4E81A65A6FB}">
  <sheetPr>
    <tabColor theme="0" tint="-0.249977111117893"/>
  </sheetPr>
  <dimension ref="B3:G17"/>
  <sheetViews>
    <sheetView workbookViewId="0">
      <selection activeCell="C6" sqref="C6:G10"/>
    </sheetView>
  </sheetViews>
  <sheetFormatPr defaultRowHeight="15" x14ac:dyDescent="0.25"/>
  <cols>
    <col min="2" max="2" width="30.625" customWidth="1"/>
    <col min="3" max="7" width="13.625" customWidth="1"/>
  </cols>
  <sheetData>
    <row r="3" spans="2:7" ht="34.9" customHeight="1" x14ac:dyDescent="0.25">
      <c r="B3" s="87" t="s">
        <v>219</v>
      </c>
      <c r="C3" s="88"/>
      <c r="D3" s="88"/>
      <c r="E3" s="88"/>
      <c r="F3" s="88"/>
      <c r="G3" s="89"/>
    </row>
    <row r="4" spans="2:7" ht="69" customHeight="1" x14ac:dyDescent="0.25">
      <c r="B4" s="16"/>
      <c r="C4" s="17" t="s">
        <v>0</v>
      </c>
      <c r="D4" s="18" t="s">
        <v>423</v>
      </c>
      <c r="E4" s="18" t="s">
        <v>362</v>
      </c>
      <c r="F4" s="19" t="s">
        <v>733</v>
      </c>
      <c r="G4" s="20" t="s">
        <v>734</v>
      </c>
    </row>
    <row r="5" spans="2:7" ht="22.9" customHeight="1" x14ac:dyDescent="0.25">
      <c r="B5" s="24" t="s">
        <v>1</v>
      </c>
      <c r="C5" s="21">
        <v>1064</v>
      </c>
      <c r="D5" s="21">
        <v>336</v>
      </c>
      <c r="E5" s="21">
        <v>182</v>
      </c>
      <c r="F5" s="22">
        <v>255</v>
      </c>
      <c r="G5" s="23">
        <v>291</v>
      </c>
    </row>
    <row r="6" spans="2:7" ht="22.9" customHeight="1" x14ac:dyDescent="0.25">
      <c r="B6" s="4" t="s">
        <v>220</v>
      </c>
      <c r="C6" s="7">
        <v>4.4172932330827065E-2</v>
      </c>
      <c r="D6" s="7">
        <v>4.1666666666666664E-2</v>
      </c>
      <c r="E6" s="7">
        <v>7.6923076923076927E-2</v>
      </c>
      <c r="F6" s="8">
        <v>2.7450980392156862E-2</v>
      </c>
      <c r="G6" s="9">
        <v>4.1237113402061855E-2</v>
      </c>
    </row>
    <row r="7" spans="2:7" ht="22.9" customHeight="1" x14ac:dyDescent="0.25">
      <c r="B7" s="4" t="s">
        <v>221</v>
      </c>
      <c r="C7" s="7">
        <v>9.3984962406015032E-4</v>
      </c>
      <c r="D7" s="7">
        <v>0</v>
      </c>
      <c r="E7" s="7">
        <v>5.4945054945054949E-3</v>
      </c>
      <c r="F7" s="8">
        <v>0</v>
      </c>
      <c r="G7" s="9">
        <v>0</v>
      </c>
    </row>
    <row r="8" spans="2:7" ht="22.9" customHeight="1" x14ac:dyDescent="0.25">
      <c r="B8" s="4" t="s">
        <v>222</v>
      </c>
      <c r="C8" s="7">
        <v>4.6992481203007516E-3</v>
      </c>
      <c r="D8" s="7">
        <v>0</v>
      </c>
      <c r="E8" s="7">
        <v>2.197802197802198E-2</v>
      </c>
      <c r="F8" s="8">
        <v>3.9215686274509803E-3</v>
      </c>
      <c r="G8" s="9">
        <v>0</v>
      </c>
    </row>
    <row r="9" spans="2:7" ht="22.9" customHeight="1" x14ac:dyDescent="0.25">
      <c r="B9" s="4" t="s">
        <v>223</v>
      </c>
      <c r="C9" s="7">
        <v>0.91541353383458646</v>
      </c>
      <c r="D9" s="7">
        <v>0.9196428571428571</v>
      </c>
      <c r="E9" s="7">
        <v>0.87912087912087911</v>
      </c>
      <c r="F9" s="8">
        <v>0.92156862745098034</v>
      </c>
      <c r="G9" s="9">
        <v>0.92783505154639179</v>
      </c>
    </row>
    <row r="10" spans="2:7" ht="22.9" customHeight="1" x14ac:dyDescent="0.25">
      <c r="B10" s="5" t="s">
        <v>188</v>
      </c>
      <c r="C10" s="10">
        <v>3.4774436090225562E-2</v>
      </c>
      <c r="D10" s="10">
        <v>3.8690476190476192E-2</v>
      </c>
      <c r="E10" s="10">
        <v>1.6483516483516484E-2</v>
      </c>
      <c r="F10" s="11">
        <v>4.7058823529411764E-2</v>
      </c>
      <c r="G10" s="12">
        <v>3.0927835051546393E-2</v>
      </c>
    </row>
    <row r="11" spans="2:7" ht="22.9" customHeight="1" x14ac:dyDescent="0.25">
      <c r="B11" s="6" t="s">
        <v>0</v>
      </c>
      <c r="C11" s="13">
        <v>1</v>
      </c>
      <c r="D11" s="13">
        <v>1</v>
      </c>
      <c r="E11" s="13">
        <v>1</v>
      </c>
      <c r="F11" s="14">
        <v>1</v>
      </c>
      <c r="G11" s="15">
        <v>1</v>
      </c>
    </row>
    <row r="14" spans="2:7" ht="34.15" x14ac:dyDescent="0.25">
      <c r="B14" s="16"/>
      <c r="C14" s="17" t="s">
        <v>0</v>
      </c>
      <c r="D14" s="18" t="s">
        <v>423</v>
      </c>
      <c r="E14" s="18" t="s">
        <v>362</v>
      </c>
      <c r="F14" s="19" t="s">
        <v>733</v>
      </c>
      <c r="G14" s="20" t="s">
        <v>734</v>
      </c>
    </row>
    <row r="15" spans="2:7" ht="13.9" x14ac:dyDescent="0.25">
      <c r="B15" t="s">
        <v>352</v>
      </c>
      <c r="C15" s="55">
        <f>SUM(C6:C8)</f>
        <v>4.9812030075187967E-2</v>
      </c>
      <c r="D15" s="55">
        <f>SUM(D6:D8)</f>
        <v>4.1666666666666664E-2</v>
      </c>
      <c r="E15" s="55">
        <f>SUM(E6:E8)</f>
        <v>0.1043956043956044</v>
      </c>
      <c r="F15" s="55">
        <f>SUM(F6:F8)</f>
        <v>3.1372549019607843E-2</v>
      </c>
      <c r="G15" s="55">
        <f>SUM(G6:G8)</f>
        <v>4.1237113402061855E-2</v>
      </c>
    </row>
    <row r="16" spans="2:7" ht="13.9" x14ac:dyDescent="0.25">
      <c r="B16" t="s">
        <v>353</v>
      </c>
      <c r="C16" s="55">
        <f t="shared" ref="C16:G17" si="0">C9</f>
        <v>0.91541353383458646</v>
      </c>
      <c r="D16" s="55">
        <f t="shared" si="0"/>
        <v>0.9196428571428571</v>
      </c>
      <c r="E16" s="55">
        <f t="shared" si="0"/>
        <v>0.87912087912087911</v>
      </c>
      <c r="F16" s="55">
        <f t="shared" si="0"/>
        <v>0.92156862745098034</v>
      </c>
      <c r="G16" s="55">
        <f t="shared" si="0"/>
        <v>0.92783505154639179</v>
      </c>
    </row>
    <row r="17" spans="2:7" ht="13.9" x14ac:dyDescent="0.25">
      <c r="B17" t="s">
        <v>188</v>
      </c>
      <c r="C17" s="55">
        <f t="shared" si="0"/>
        <v>3.4774436090225562E-2</v>
      </c>
      <c r="D17" s="55">
        <f t="shared" si="0"/>
        <v>3.8690476190476192E-2</v>
      </c>
      <c r="E17" s="55">
        <f t="shared" si="0"/>
        <v>1.6483516483516484E-2</v>
      </c>
      <c r="F17" s="55">
        <f t="shared" si="0"/>
        <v>4.7058823529411764E-2</v>
      </c>
      <c r="G17" s="55">
        <f t="shared" si="0"/>
        <v>3.0927835051546393E-2</v>
      </c>
    </row>
  </sheetData>
  <mergeCells count="1">
    <mergeCell ref="B3:G3"/>
  </mergeCells>
  <pageMargins left="0.7" right="0.7" top="0.75" bottom="0.75" header="0.3" footer="0.3"/>
  <drawing r:id="rId1"/>
  <legacyDrawing r:id="rId2"/>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3F85D-BCA2-49DB-ADA2-C9999810A28B}">
  <sheetPr>
    <tabColor theme="0" tint="-0.249977111117893"/>
  </sheetPr>
  <dimension ref="B3:G9"/>
  <sheetViews>
    <sheetView workbookViewId="0">
      <selection activeCell="C6" sqref="C6:G8"/>
    </sheetView>
  </sheetViews>
  <sheetFormatPr defaultRowHeight="15" x14ac:dyDescent="0.25"/>
  <cols>
    <col min="2" max="2" width="30.625" customWidth="1"/>
    <col min="3" max="7" width="13.625" customWidth="1"/>
  </cols>
  <sheetData>
    <row r="3" spans="2:7" ht="34.9" customHeight="1" x14ac:dyDescent="0.25">
      <c r="B3" s="87" t="s">
        <v>224</v>
      </c>
      <c r="C3" s="88"/>
      <c r="D3" s="88"/>
      <c r="E3" s="88"/>
      <c r="F3" s="88"/>
      <c r="G3" s="89"/>
    </row>
    <row r="4" spans="2:7" ht="69" customHeight="1" x14ac:dyDescent="0.25">
      <c r="B4" s="16"/>
      <c r="C4" s="17" t="s">
        <v>0</v>
      </c>
      <c r="D4" s="18" t="s">
        <v>423</v>
      </c>
      <c r="E4" s="18" t="s">
        <v>362</v>
      </c>
      <c r="F4" s="19" t="s">
        <v>733</v>
      </c>
      <c r="G4" s="20" t="s">
        <v>734</v>
      </c>
    </row>
    <row r="5" spans="2:7" ht="18" customHeight="1" x14ac:dyDescent="0.25">
      <c r="B5" s="24" t="s">
        <v>1</v>
      </c>
      <c r="C5" s="21">
        <v>1064</v>
      </c>
      <c r="D5" s="21">
        <v>336</v>
      </c>
      <c r="E5" s="21">
        <v>182</v>
      </c>
      <c r="F5" s="22">
        <v>255</v>
      </c>
      <c r="G5" s="23">
        <v>291</v>
      </c>
    </row>
    <row r="6" spans="2:7" ht="18" customHeight="1" x14ac:dyDescent="0.25">
      <c r="B6" s="4" t="s">
        <v>19</v>
      </c>
      <c r="C6" s="7">
        <v>9.680451127819549E-2</v>
      </c>
      <c r="D6" s="7">
        <v>0.10416666666666667</v>
      </c>
      <c r="E6" s="7">
        <v>0.13736263736263737</v>
      </c>
      <c r="F6" s="8">
        <v>5.8823529411764705E-2</v>
      </c>
      <c r="G6" s="9">
        <v>9.6219931271477668E-2</v>
      </c>
    </row>
    <row r="7" spans="2:7" ht="18" customHeight="1" x14ac:dyDescent="0.25">
      <c r="B7" s="4" t="s">
        <v>20</v>
      </c>
      <c r="C7" s="7">
        <v>0.88251879699248126</v>
      </c>
      <c r="D7" s="7">
        <v>0.87202380952380953</v>
      </c>
      <c r="E7" s="7">
        <v>0.8351648351648352</v>
      </c>
      <c r="F7" s="8">
        <v>0.93725490196078431</v>
      </c>
      <c r="G7" s="9">
        <v>0.87628865979381443</v>
      </c>
    </row>
    <row r="8" spans="2:7" ht="18" customHeight="1" x14ac:dyDescent="0.25">
      <c r="B8" s="5" t="s">
        <v>188</v>
      </c>
      <c r="C8" s="10">
        <v>2.0676691729323307E-2</v>
      </c>
      <c r="D8" s="10">
        <v>2.3809523809523808E-2</v>
      </c>
      <c r="E8" s="10">
        <v>2.7472527472527472E-2</v>
      </c>
      <c r="F8" s="11">
        <v>3.9215686274509803E-3</v>
      </c>
      <c r="G8" s="12">
        <v>2.7491408934707903E-2</v>
      </c>
    </row>
    <row r="9" spans="2:7" ht="18" customHeight="1" x14ac:dyDescent="0.25">
      <c r="B9" s="6" t="s">
        <v>0</v>
      </c>
      <c r="C9" s="13">
        <v>1</v>
      </c>
      <c r="D9" s="13">
        <v>1</v>
      </c>
      <c r="E9" s="13">
        <v>1</v>
      </c>
      <c r="F9" s="14">
        <v>1</v>
      </c>
      <c r="G9" s="15">
        <v>1</v>
      </c>
    </row>
  </sheetData>
  <mergeCells count="1">
    <mergeCell ref="B3:G3"/>
  </mergeCells>
  <pageMargins left="0.7" right="0.7" top="0.75" bottom="0.75" header="0.3" footer="0.3"/>
  <drawing r:id="rId1"/>
  <legacyDrawing r:id="rId2"/>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593EC-BE49-4A79-9994-00D6963E10BF}">
  <sheetPr>
    <tabColor theme="0" tint="-0.249977111117893"/>
  </sheetPr>
  <dimension ref="B3:G17"/>
  <sheetViews>
    <sheetView workbookViewId="0">
      <selection activeCell="K12" sqref="K12"/>
    </sheetView>
  </sheetViews>
  <sheetFormatPr defaultRowHeight="15" x14ac:dyDescent="0.25"/>
  <cols>
    <col min="2" max="2" width="30.625" customWidth="1"/>
    <col min="3" max="7" width="13.625" customWidth="1"/>
  </cols>
  <sheetData>
    <row r="3" spans="2:7" ht="34.9" customHeight="1" x14ac:dyDescent="0.25">
      <c r="B3" s="87" t="s">
        <v>225</v>
      </c>
      <c r="C3" s="88"/>
      <c r="D3" s="88"/>
      <c r="E3" s="88"/>
      <c r="F3" s="88"/>
      <c r="G3" s="89"/>
    </row>
    <row r="4" spans="2:7" ht="69" customHeight="1" x14ac:dyDescent="0.25">
      <c r="B4" s="16"/>
      <c r="C4" s="17" t="s">
        <v>0</v>
      </c>
      <c r="D4" s="18" t="s">
        <v>423</v>
      </c>
      <c r="E4" s="18" t="s">
        <v>362</v>
      </c>
      <c r="F4" s="19" t="s">
        <v>733</v>
      </c>
      <c r="G4" s="20" t="s">
        <v>734</v>
      </c>
    </row>
    <row r="5" spans="2:7" ht="18" customHeight="1" x14ac:dyDescent="0.25">
      <c r="B5" s="24" t="s">
        <v>1</v>
      </c>
      <c r="C5" s="21">
        <v>1064</v>
      </c>
      <c r="D5" s="21">
        <v>336</v>
      </c>
      <c r="E5" s="21">
        <v>182</v>
      </c>
      <c r="F5" s="22">
        <v>255</v>
      </c>
      <c r="G5" s="23">
        <v>291</v>
      </c>
    </row>
    <row r="6" spans="2:7" ht="18" customHeight="1" x14ac:dyDescent="0.25">
      <c r="B6" s="4" t="s">
        <v>226</v>
      </c>
      <c r="C6" s="7">
        <v>0.15695488721804512</v>
      </c>
      <c r="D6" s="7">
        <v>0.18154761904761904</v>
      </c>
      <c r="E6" s="7">
        <v>6.043956043956044E-2</v>
      </c>
      <c r="F6" s="8">
        <v>0.19607843137254902</v>
      </c>
      <c r="G6" s="9">
        <v>0.15463917525773196</v>
      </c>
    </row>
    <row r="7" spans="2:7" ht="18" customHeight="1" x14ac:dyDescent="0.25">
      <c r="B7" s="4" t="s">
        <v>227</v>
      </c>
      <c r="C7" s="7">
        <v>0.11654135338345864</v>
      </c>
      <c r="D7" s="7">
        <v>0.13392857142857142</v>
      </c>
      <c r="E7" s="7">
        <v>0.12637362637362637</v>
      </c>
      <c r="F7" s="8">
        <v>9.8039215686274508E-2</v>
      </c>
      <c r="G7" s="9">
        <v>0.10652920962199312</v>
      </c>
    </row>
    <row r="8" spans="2:7" ht="18" customHeight="1" x14ac:dyDescent="0.25">
      <c r="B8" s="4" t="s">
        <v>228</v>
      </c>
      <c r="C8" s="7">
        <v>0.25469924812030076</v>
      </c>
      <c r="D8" s="7">
        <v>0.21130952380952381</v>
      </c>
      <c r="E8" s="7">
        <v>0.32967032967032966</v>
      </c>
      <c r="F8" s="8">
        <v>0.2</v>
      </c>
      <c r="G8" s="9">
        <v>0.30584192439862545</v>
      </c>
    </row>
    <row r="9" spans="2:7" ht="18" customHeight="1" x14ac:dyDescent="0.25">
      <c r="B9" s="4" t="s">
        <v>229</v>
      </c>
      <c r="C9" s="7">
        <v>2.6315789473684209E-2</v>
      </c>
      <c r="D9" s="7">
        <v>2.6785714285714284E-2</v>
      </c>
      <c r="E9" s="7">
        <v>8.7912087912087919E-2</v>
      </c>
      <c r="F9" s="8">
        <v>3.9215686274509803E-3</v>
      </c>
      <c r="G9" s="9">
        <v>6.8728522336769758E-3</v>
      </c>
    </row>
    <row r="10" spans="2:7" ht="18" customHeight="1" x14ac:dyDescent="0.25">
      <c r="B10" s="4" t="s">
        <v>230</v>
      </c>
      <c r="C10" s="7">
        <v>2.819548872180451E-2</v>
      </c>
      <c r="D10" s="7">
        <v>5.0595238095238096E-2</v>
      </c>
      <c r="E10" s="7">
        <v>1.6483516483516484E-2</v>
      </c>
      <c r="F10" s="8">
        <v>3.9215686274509803E-3</v>
      </c>
      <c r="G10" s="9">
        <v>3.0927835051546393E-2</v>
      </c>
    </row>
    <row r="11" spans="2:7" ht="18" customHeight="1" x14ac:dyDescent="0.25">
      <c r="B11" s="4" t="s">
        <v>231</v>
      </c>
      <c r="C11" s="7">
        <v>2.0676691729323307E-2</v>
      </c>
      <c r="D11" s="7">
        <v>2.0833333333333332E-2</v>
      </c>
      <c r="E11" s="7">
        <v>4.3956043956043959E-2</v>
      </c>
      <c r="F11" s="8">
        <v>7.8431372549019607E-3</v>
      </c>
      <c r="G11" s="9">
        <v>1.7182130584192441E-2</v>
      </c>
    </row>
    <row r="12" spans="2:7" ht="18" customHeight="1" x14ac:dyDescent="0.25">
      <c r="B12" s="4" t="s">
        <v>232</v>
      </c>
      <c r="C12" s="7">
        <v>0.29699248120300753</v>
      </c>
      <c r="D12" s="7">
        <v>0.29761904761904762</v>
      </c>
      <c r="E12" s="7">
        <v>0.21428571428571427</v>
      </c>
      <c r="F12" s="8">
        <v>0.396078431372549</v>
      </c>
      <c r="G12" s="9">
        <v>0.2611683848797251</v>
      </c>
    </row>
    <row r="13" spans="2:7" ht="18" customHeight="1" x14ac:dyDescent="0.25">
      <c r="B13" s="4" t="s">
        <v>64</v>
      </c>
      <c r="C13" s="7">
        <v>7.5187969924812026E-2</v>
      </c>
      <c r="D13" s="7">
        <v>6.5476190476190479E-2</v>
      </c>
      <c r="E13" s="7">
        <v>7.1428571428571425E-2</v>
      </c>
      <c r="F13" s="8">
        <v>8.2352941176470587E-2</v>
      </c>
      <c r="G13" s="9">
        <v>8.247422680412371E-2</v>
      </c>
    </row>
    <row r="14" spans="2:7" ht="18" customHeight="1" x14ac:dyDescent="0.25">
      <c r="B14" s="5" t="s">
        <v>188</v>
      </c>
      <c r="C14" s="10">
        <v>2.4436090225563908E-2</v>
      </c>
      <c r="D14" s="10">
        <v>1.1904761904761904E-2</v>
      </c>
      <c r="E14" s="10">
        <v>4.9450549450549448E-2</v>
      </c>
      <c r="F14" s="11">
        <v>1.1764705882352941E-2</v>
      </c>
      <c r="G14" s="12">
        <v>3.4364261168384883E-2</v>
      </c>
    </row>
    <row r="15" spans="2:7" ht="18" customHeight="1" x14ac:dyDescent="0.25">
      <c r="B15" s="6" t="s">
        <v>0</v>
      </c>
      <c r="C15" s="13">
        <v>1</v>
      </c>
      <c r="D15" s="13">
        <v>1</v>
      </c>
      <c r="E15" s="13">
        <v>1</v>
      </c>
      <c r="F15" s="14">
        <v>1</v>
      </c>
      <c r="G15" s="15">
        <v>1</v>
      </c>
    </row>
    <row r="17" spans="3:7" ht="13.9" x14ac:dyDescent="0.25">
      <c r="C17" s="55">
        <f>SUM(C6:C8)</f>
        <v>0.52819548872180455</v>
      </c>
      <c r="D17" s="55">
        <f>SUM(D6:D8)</f>
        <v>0.5267857142857143</v>
      </c>
      <c r="E17" s="55">
        <f>SUM(E6:E8)</f>
        <v>0.51648351648351642</v>
      </c>
      <c r="F17" s="55">
        <f>SUM(F6:F8)</f>
        <v>0.49411764705882355</v>
      </c>
      <c r="G17" s="55">
        <f>SUM(G6:G8)</f>
        <v>0.5670103092783505</v>
      </c>
    </row>
  </sheetData>
  <mergeCells count="1">
    <mergeCell ref="B3:G3"/>
  </mergeCells>
  <pageMargins left="0.7" right="0.7" top="0.75" bottom="0.75" header="0.3" footer="0.3"/>
  <drawing r:id="rId1"/>
  <legacyDrawing r:id="rId2"/>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BBC5C-D9D3-438A-B303-EAE671F0B7F8}">
  <sheetPr>
    <tabColor theme="0" tint="-0.249977111117893"/>
  </sheetPr>
  <dimension ref="B3:G23"/>
  <sheetViews>
    <sheetView workbookViewId="0">
      <selection activeCell="C20" sqref="C20:G23"/>
    </sheetView>
  </sheetViews>
  <sheetFormatPr defaultRowHeight="15" x14ac:dyDescent="0.25"/>
  <cols>
    <col min="2" max="2" width="35.25" customWidth="1"/>
    <col min="3" max="7" width="13.625" customWidth="1"/>
  </cols>
  <sheetData>
    <row r="3" spans="2:7" ht="34.9" customHeight="1" x14ac:dyDescent="0.25">
      <c r="B3" s="87" t="s">
        <v>233</v>
      </c>
      <c r="C3" s="88"/>
      <c r="D3" s="88"/>
      <c r="E3" s="88"/>
      <c r="F3" s="88"/>
      <c r="G3" s="89"/>
    </row>
    <row r="4" spans="2:7" ht="69" customHeight="1" x14ac:dyDescent="0.25">
      <c r="B4" s="16"/>
      <c r="C4" s="17" t="s">
        <v>0</v>
      </c>
      <c r="D4" s="18" t="s">
        <v>423</v>
      </c>
      <c r="E4" s="18" t="s">
        <v>362</v>
      </c>
      <c r="F4" s="19" t="s">
        <v>733</v>
      </c>
      <c r="G4" s="20" t="s">
        <v>734</v>
      </c>
    </row>
    <row r="5" spans="2:7" ht="18" customHeight="1" x14ac:dyDescent="0.25">
      <c r="B5" s="24" t="s">
        <v>1</v>
      </c>
      <c r="C5" s="21">
        <v>1064</v>
      </c>
      <c r="D5" s="21">
        <v>336</v>
      </c>
      <c r="E5" s="21">
        <v>182</v>
      </c>
      <c r="F5" s="22">
        <v>255</v>
      </c>
      <c r="G5" s="23">
        <v>291</v>
      </c>
    </row>
    <row r="6" spans="2:7" ht="18" customHeight="1" x14ac:dyDescent="0.25">
      <c r="B6" s="4" t="s">
        <v>234</v>
      </c>
      <c r="C6" s="7">
        <v>1.8796992481203006E-3</v>
      </c>
      <c r="D6" s="7">
        <v>0</v>
      </c>
      <c r="E6" s="7">
        <v>0</v>
      </c>
      <c r="F6" s="8">
        <v>7.8431372549019607E-3</v>
      </c>
      <c r="G6" s="9">
        <v>0</v>
      </c>
    </row>
    <row r="7" spans="2:7" ht="18" customHeight="1" x14ac:dyDescent="0.25">
      <c r="B7" s="4" t="s">
        <v>235</v>
      </c>
      <c r="C7" s="7">
        <v>0.15131578947368421</v>
      </c>
      <c r="D7" s="7">
        <v>6.8452380952380959E-2</v>
      </c>
      <c r="E7" s="7">
        <v>0.21978021978021978</v>
      </c>
      <c r="F7" s="8">
        <v>0.18823529411764706</v>
      </c>
      <c r="G7" s="9">
        <v>0.1718213058419244</v>
      </c>
    </row>
    <row r="8" spans="2:7" ht="18" customHeight="1" x14ac:dyDescent="0.25">
      <c r="B8" s="4" t="s">
        <v>236</v>
      </c>
      <c r="C8" s="7">
        <v>0.13439849624060152</v>
      </c>
      <c r="D8" s="7">
        <v>0.125</v>
      </c>
      <c r="E8" s="7">
        <v>0.14835164835164835</v>
      </c>
      <c r="F8" s="8">
        <v>9.4117647058823528E-2</v>
      </c>
      <c r="G8" s="9">
        <v>0.1718213058419244</v>
      </c>
    </row>
    <row r="9" spans="2:7" ht="18" customHeight="1" x14ac:dyDescent="0.25">
      <c r="B9" s="4" t="s">
        <v>237</v>
      </c>
      <c r="C9" s="7">
        <v>0.16635338345864661</v>
      </c>
      <c r="D9" s="7">
        <v>0.12797619047619047</v>
      </c>
      <c r="E9" s="7">
        <v>0.18131868131868131</v>
      </c>
      <c r="F9" s="8">
        <v>0.15686274509803921</v>
      </c>
      <c r="G9" s="9">
        <v>0.20962199312714777</v>
      </c>
    </row>
    <row r="10" spans="2:7" ht="18" customHeight="1" x14ac:dyDescent="0.25">
      <c r="B10" s="4" t="s">
        <v>238</v>
      </c>
      <c r="C10" s="7">
        <v>0.13533834586466165</v>
      </c>
      <c r="D10" s="7">
        <v>0.12202380952380952</v>
      </c>
      <c r="E10" s="7">
        <v>0.19780219780219779</v>
      </c>
      <c r="F10" s="8">
        <v>0.13333333333333333</v>
      </c>
      <c r="G10" s="9">
        <v>0.1134020618556701</v>
      </c>
    </row>
    <row r="11" spans="2:7" ht="18" customHeight="1" x14ac:dyDescent="0.25">
      <c r="B11" s="4" t="s">
        <v>239</v>
      </c>
      <c r="C11" s="7">
        <v>0.13063909774436092</v>
      </c>
      <c r="D11" s="7">
        <v>0.14583333333333334</v>
      </c>
      <c r="E11" s="7">
        <v>0.1043956043956044</v>
      </c>
      <c r="F11" s="8">
        <v>0.14901960784313725</v>
      </c>
      <c r="G11" s="9">
        <v>0.1134020618556701</v>
      </c>
    </row>
    <row r="12" spans="2:7" ht="18" customHeight="1" x14ac:dyDescent="0.25">
      <c r="B12" s="4" t="s">
        <v>240</v>
      </c>
      <c r="C12" s="7">
        <v>0.14943609022556392</v>
      </c>
      <c r="D12" s="7">
        <v>0.22321428571428573</v>
      </c>
      <c r="E12" s="7">
        <v>9.3406593406593408E-2</v>
      </c>
      <c r="F12" s="8">
        <v>0.13725490196078433</v>
      </c>
      <c r="G12" s="9">
        <v>0.10996563573883161</v>
      </c>
    </row>
    <row r="13" spans="2:7" ht="18" customHeight="1" x14ac:dyDescent="0.25">
      <c r="B13" s="4" t="s">
        <v>241</v>
      </c>
      <c r="C13" s="7">
        <v>0.1156015037593985</v>
      </c>
      <c r="D13" s="7">
        <v>0.16666666666666666</v>
      </c>
      <c r="E13" s="7">
        <v>4.9450549450549448E-2</v>
      </c>
      <c r="F13" s="8">
        <v>0.12156862745098039</v>
      </c>
      <c r="G13" s="9">
        <v>9.2783505154639179E-2</v>
      </c>
    </row>
    <row r="14" spans="2:7" ht="18" customHeight="1" x14ac:dyDescent="0.25">
      <c r="B14" s="4" t="s">
        <v>64</v>
      </c>
      <c r="C14" s="7">
        <v>5.6390977443609019E-3</v>
      </c>
      <c r="D14" s="7">
        <v>8.9285714285714281E-3</v>
      </c>
      <c r="E14" s="7">
        <v>0</v>
      </c>
      <c r="F14" s="8">
        <v>3.9215686274509803E-3</v>
      </c>
      <c r="G14" s="9">
        <v>6.8728522336769758E-3</v>
      </c>
    </row>
    <row r="15" spans="2:7" ht="18" customHeight="1" x14ac:dyDescent="0.25">
      <c r="B15" s="5" t="s">
        <v>188</v>
      </c>
      <c r="C15" s="10">
        <v>9.3984962406015032E-3</v>
      </c>
      <c r="D15" s="10">
        <v>1.1904761904761904E-2</v>
      </c>
      <c r="E15" s="10">
        <v>5.4945054945054949E-3</v>
      </c>
      <c r="F15" s="11">
        <v>7.8431372549019607E-3</v>
      </c>
      <c r="G15" s="12">
        <v>1.0309278350515464E-2</v>
      </c>
    </row>
    <row r="16" spans="2:7" ht="18" customHeight="1" x14ac:dyDescent="0.25">
      <c r="B16" s="6" t="s">
        <v>0</v>
      </c>
      <c r="C16" s="13">
        <v>1</v>
      </c>
      <c r="D16" s="13">
        <v>1</v>
      </c>
      <c r="E16" s="13">
        <v>1</v>
      </c>
      <c r="F16" s="14">
        <v>1</v>
      </c>
      <c r="G16" s="15">
        <v>1</v>
      </c>
    </row>
    <row r="19" spans="2:7" ht="34.15" x14ac:dyDescent="0.25">
      <c r="B19" s="16"/>
      <c r="C19" s="17" t="s">
        <v>0</v>
      </c>
      <c r="D19" s="18" t="s">
        <v>423</v>
      </c>
      <c r="E19" s="18" t="s">
        <v>362</v>
      </c>
      <c r="F19" s="19" t="s">
        <v>733</v>
      </c>
      <c r="G19" s="20" t="s">
        <v>734</v>
      </c>
    </row>
    <row r="20" spans="2:7" ht="13.9" x14ac:dyDescent="0.25">
      <c r="B20" t="s">
        <v>354</v>
      </c>
      <c r="C20" s="55">
        <f>SUM(C6:C8)</f>
        <v>0.28759398496240601</v>
      </c>
      <c r="D20" s="55">
        <f>SUM(D6:D8)</f>
        <v>0.19345238095238096</v>
      </c>
      <c r="E20" s="55">
        <f>SUM(E6:E8)</f>
        <v>0.36813186813186816</v>
      </c>
      <c r="F20" s="55">
        <f>SUM(F6:F8)</f>
        <v>0.29019607843137252</v>
      </c>
      <c r="G20" s="55">
        <f>SUM(G6:G8)</f>
        <v>0.3436426116838488</v>
      </c>
    </row>
    <row r="21" spans="2:7" ht="13.9" x14ac:dyDescent="0.25">
      <c r="B21" t="s">
        <v>355</v>
      </c>
      <c r="C21" s="55">
        <f>SUM(C9:C11)</f>
        <v>0.43233082706766912</v>
      </c>
      <c r="D21" s="55">
        <f>SUM(D9:D11)</f>
        <v>0.39583333333333337</v>
      </c>
      <c r="E21" s="55">
        <f>SUM(E9:E11)</f>
        <v>0.48351648351648352</v>
      </c>
      <c r="F21" s="55">
        <f>SUM(F9:F11)</f>
        <v>0.4392156862745098</v>
      </c>
      <c r="G21" s="55">
        <f>SUM(G9:G11)</f>
        <v>0.43642611683848798</v>
      </c>
    </row>
    <row r="22" spans="2:7" ht="13.9" x14ac:dyDescent="0.25">
      <c r="B22" t="s">
        <v>356</v>
      </c>
      <c r="C22" s="55">
        <f>SUM(C12:C13)</f>
        <v>0.26503759398496241</v>
      </c>
      <c r="D22" s="55">
        <f>SUM(D12:D13)</f>
        <v>0.38988095238095238</v>
      </c>
      <c r="E22" s="55">
        <f>SUM(E12:E13)</f>
        <v>0.14285714285714285</v>
      </c>
      <c r="F22" s="55">
        <f>SUM(F12:F13)</f>
        <v>0.25882352941176473</v>
      </c>
      <c r="G22" s="55">
        <f>SUM(G12:G13)</f>
        <v>0.20274914089347079</v>
      </c>
    </row>
    <row r="23" spans="2:7" ht="13.9" x14ac:dyDescent="0.25">
      <c r="B23" t="s">
        <v>357</v>
      </c>
      <c r="C23" s="55">
        <f>SUM(C14:C15)</f>
        <v>1.5037593984962405E-2</v>
      </c>
      <c r="D23" s="55">
        <f>SUM(D14:D15)</f>
        <v>2.0833333333333332E-2</v>
      </c>
      <c r="E23" s="55">
        <f>SUM(E14:E15)</f>
        <v>5.4945054945054949E-3</v>
      </c>
      <c r="F23" s="55">
        <f>SUM(F14:F15)</f>
        <v>1.1764705882352941E-2</v>
      </c>
      <c r="G23" s="55">
        <f>SUM(G14:G15)</f>
        <v>1.7182130584192441E-2</v>
      </c>
    </row>
  </sheetData>
  <mergeCells count="1">
    <mergeCell ref="B3:G3"/>
  </mergeCells>
  <pageMargins left="0.7" right="0.7" top="0.75" bottom="0.75" header="0.3" footer="0.3"/>
  <drawing r:id="rId1"/>
  <legacyDrawing r:id="rId2"/>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78001-A6BA-4C20-8C53-D30A9FFA17B5}">
  <sheetPr>
    <tabColor theme="0" tint="-0.249977111117893"/>
  </sheetPr>
  <dimension ref="B3:G24"/>
  <sheetViews>
    <sheetView workbookViewId="0">
      <selection activeCell="C20" sqref="C20:G24"/>
    </sheetView>
  </sheetViews>
  <sheetFormatPr defaultRowHeight="15" x14ac:dyDescent="0.25"/>
  <cols>
    <col min="2" max="2" width="30.625" customWidth="1"/>
    <col min="3" max="7" width="13.625" customWidth="1"/>
  </cols>
  <sheetData>
    <row r="3" spans="2:7" ht="34.9" customHeight="1" x14ac:dyDescent="0.25">
      <c r="B3" s="87" t="s">
        <v>242</v>
      </c>
      <c r="C3" s="88"/>
      <c r="D3" s="88"/>
      <c r="E3" s="88"/>
      <c r="F3" s="88"/>
      <c r="G3" s="89"/>
    </row>
    <row r="4" spans="2:7" ht="69" customHeight="1" x14ac:dyDescent="0.25">
      <c r="B4" s="16"/>
      <c r="C4" s="17" t="s">
        <v>0</v>
      </c>
      <c r="D4" s="18" t="s">
        <v>423</v>
      </c>
      <c r="E4" s="18" t="s">
        <v>362</v>
      </c>
      <c r="F4" s="19" t="s">
        <v>733</v>
      </c>
      <c r="G4" s="20" t="s">
        <v>734</v>
      </c>
    </row>
    <row r="5" spans="2:7" ht="18" customHeight="1" x14ac:dyDescent="0.25">
      <c r="B5" s="24" t="s">
        <v>1</v>
      </c>
      <c r="C5" s="21">
        <v>1064</v>
      </c>
      <c r="D5" s="21">
        <v>336</v>
      </c>
      <c r="E5" s="21">
        <v>182</v>
      </c>
      <c r="F5" s="22">
        <v>255</v>
      </c>
      <c r="G5" s="23">
        <v>291</v>
      </c>
    </row>
    <row r="6" spans="2:7" ht="18" customHeight="1" x14ac:dyDescent="0.25">
      <c r="B6" s="4" t="s">
        <v>243</v>
      </c>
      <c r="C6" s="7">
        <v>3.1015037593984961E-2</v>
      </c>
      <c r="D6" s="7">
        <v>2.976190476190476E-2</v>
      </c>
      <c r="E6" s="7">
        <v>3.2967032967032968E-2</v>
      </c>
      <c r="F6" s="8">
        <v>2.7450980392156862E-2</v>
      </c>
      <c r="G6" s="9">
        <v>3.4364261168384883E-2</v>
      </c>
    </row>
    <row r="7" spans="2:7" ht="18" customHeight="1" x14ac:dyDescent="0.25">
      <c r="B7" s="4" t="s">
        <v>244</v>
      </c>
      <c r="C7" s="7">
        <v>9.0225563909774431E-2</v>
      </c>
      <c r="D7" s="7">
        <v>8.0357142857142863E-2</v>
      </c>
      <c r="E7" s="7">
        <v>0.12087912087912088</v>
      </c>
      <c r="F7" s="8">
        <v>9.0196078431372548E-2</v>
      </c>
      <c r="G7" s="9">
        <v>8.247422680412371E-2</v>
      </c>
    </row>
    <row r="8" spans="2:7" ht="18" customHeight="1" x14ac:dyDescent="0.25">
      <c r="B8" s="4" t="s">
        <v>245</v>
      </c>
      <c r="C8" s="7">
        <v>0.10714285714285714</v>
      </c>
      <c r="D8" s="7">
        <v>8.0357142857142863E-2</v>
      </c>
      <c r="E8" s="7">
        <v>0.13186813186813187</v>
      </c>
      <c r="F8" s="8">
        <v>8.6274509803921567E-2</v>
      </c>
      <c r="G8" s="9">
        <v>0.14089347079037801</v>
      </c>
    </row>
    <row r="9" spans="2:7" ht="18" customHeight="1" x14ac:dyDescent="0.25">
      <c r="B9" s="4" t="s">
        <v>246</v>
      </c>
      <c r="C9" s="7">
        <v>0.1362781954887218</v>
      </c>
      <c r="D9" s="7">
        <v>0.13690476190476192</v>
      </c>
      <c r="E9" s="7">
        <v>0.17582417582417584</v>
      </c>
      <c r="F9" s="8">
        <v>9.8039215686274508E-2</v>
      </c>
      <c r="G9" s="9">
        <v>0.14432989690721648</v>
      </c>
    </row>
    <row r="10" spans="2:7" ht="18" customHeight="1" x14ac:dyDescent="0.25">
      <c r="B10" s="4" t="s">
        <v>247</v>
      </c>
      <c r="C10" s="7">
        <v>0.12593984962406016</v>
      </c>
      <c r="D10" s="7">
        <v>0.13690476190476192</v>
      </c>
      <c r="E10" s="7">
        <v>9.3406593406593408E-2</v>
      </c>
      <c r="F10" s="8">
        <v>0.12156862745098039</v>
      </c>
      <c r="G10" s="9">
        <v>0.13745704467353953</v>
      </c>
    </row>
    <row r="11" spans="2:7" ht="18" customHeight="1" x14ac:dyDescent="0.25">
      <c r="B11" s="4" t="s">
        <v>248</v>
      </c>
      <c r="C11" s="7">
        <v>0.13909774436090225</v>
      </c>
      <c r="D11" s="7">
        <v>0.14583333333333334</v>
      </c>
      <c r="E11" s="7">
        <v>0.17032967032967034</v>
      </c>
      <c r="F11" s="8">
        <v>0.13725490196078433</v>
      </c>
      <c r="G11" s="9">
        <v>0.1134020618556701</v>
      </c>
    </row>
    <row r="12" spans="2:7" ht="18" customHeight="1" x14ac:dyDescent="0.25">
      <c r="B12" s="4" t="s">
        <v>249</v>
      </c>
      <c r="C12" s="7">
        <v>9.3984962406015032E-2</v>
      </c>
      <c r="D12" s="7">
        <v>0.11011904761904762</v>
      </c>
      <c r="E12" s="7">
        <v>4.9450549450549448E-2</v>
      </c>
      <c r="F12" s="8">
        <v>0.10196078431372549</v>
      </c>
      <c r="G12" s="9">
        <v>9.6219931271477668E-2</v>
      </c>
    </row>
    <row r="13" spans="2:7" ht="18" customHeight="1" x14ac:dyDescent="0.25">
      <c r="B13" s="4" t="s">
        <v>250</v>
      </c>
      <c r="C13" s="7">
        <v>0.1212406015037594</v>
      </c>
      <c r="D13" s="7">
        <v>0.14583333333333334</v>
      </c>
      <c r="E13" s="7">
        <v>7.6923076923076927E-2</v>
      </c>
      <c r="F13" s="8">
        <v>0.14901960784313725</v>
      </c>
      <c r="G13" s="9">
        <v>9.6219931271477668E-2</v>
      </c>
    </row>
    <row r="14" spans="2:7" ht="18" customHeight="1" x14ac:dyDescent="0.25">
      <c r="B14" s="4" t="s">
        <v>251</v>
      </c>
      <c r="C14" s="7">
        <v>3.6654135338345863E-2</v>
      </c>
      <c r="D14" s="7">
        <v>3.8690476190476192E-2</v>
      </c>
      <c r="E14" s="7">
        <v>1.098901098901099E-2</v>
      </c>
      <c r="F14" s="8">
        <v>6.2745098039215685E-2</v>
      </c>
      <c r="G14" s="9">
        <v>2.7491408934707903E-2</v>
      </c>
    </row>
    <row r="15" spans="2:7" ht="18" customHeight="1" x14ac:dyDescent="0.25">
      <c r="B15" s="5" t="s">
        <v>188</v>
      </c>
      <c r="C15" s="10">
        <v>0.11842105263157894</v>
      </c>
      <c r="D15" s="10">
        <v>9.5238095238095233E-2</v>
      </c>
      <c r="E15" s="10">
        <v>0.13736263736263737</v>
      </c>
      <c r="F15" s="11">
        <v>0.12549019607843137</v>
      </c>
      <c r="G15" s="12">
        <v>0.12714776632302405</v>
      </c>
    </row>
    <row r="16" spans="2:7" ht="18" customHeight="1" x14ac:dyDescent="0.25">
      <c r="B16" s="6" t="s">
        <v>0</v>
      </c>
      <c r="C16" s="13">
        <v>1</v>
      </c>
      <c r="D16" s="13">
        <v>1</v>
      </c>
      <c r="E16" s="13">
        <v>1</v>
      </c>
      <c r="F16" s="14">
        <v>1</v>
      </c>
      <c r="G16" s="15">
        <v>1</v>
      </c>
    </row>
    <row r="19" spans="2:7" ht="34.15" x14ac:dyDescent="0.25">
      <c r="B19" s="16"/>
      <c r="C19" s="17" t="s">
        <v>0</v>
      </c>
      <c r="D19" s="18" t="s">
        <v>423</v>
      </c>
      <c r="E19" s="18" t="s">
        <v>362</v>
      </c>
      <c r="F19" s="19" t="s">
        <v>733</v>
      </c>
      <c r="G19" s="20" t="s">
        <v>734</v>
      </c>
    </row>
    <row r="20" spans="2:7" ht="13.9" x14ac:dyDescent="0.25">
      <c r="B20" t="s">
        <v>358</v>
      </c>
      <c r="C20" s="55">
        <f>SUM(C6:C7)</f>
        <v>0.1212406015037594</v>
      </c>
      <c r="D20" s="55">
        <f t="shared" ref="D20:G20" si="0">SUM(D6:D7)</f>
        <v>0.11011904761904762</v>
      </c>
      <c r="E20" s="55">
        <f t="shared" si="0"/>
        <v>0.15384615384615385</v>
      </c>
      <c r="F20" s="55">
        <f t="shared" si="0"/>
        <v>0.11764705882352941</v>
      </c>
      <c r="G20" s="55">
        <f t="shared" si="0"/>
        <v>0.11683848797250859</v>
      </c>
    </row>
    <row r="21" spans="2:7" ht="13.9" x14ac:dyDescent="0.25">
      <c r="B21" t="s">
        <v>359</v>
      </c>
      <c r="C21" s="55">
        <f>SUM(C8:C9)</f>
        <v>0.24342105263157893</v>
      </c>
      <c r="D21" s="55">
        <f t="shared" ref="D21:G21" si="1">SUM(D8:D9)</f>
        <v>0.21726190476190477</v>
      </c>
      <c r="E21" s="55">
        <f t="shared" si="1"/>
        <v>0.30769230769230771</v>
      </c>
      <c r="F21" s="55">
        <f t="shared" si="1"/>
        <v>0.18431372549019609</v>
      </c>
      <c r="G21" s="55">
        <f t="shared" si="1"/>
        <v>0.28522336769759449</v>
      </c>
    </row>
    <row r="22" spans="2:7" ht="13.9" x14ac:dyDescent="0.25">
      <c r="B22" t="s">
        <v>360</v>
      </c>
      <c r="C22" s="55">
        <f>SUM(C10:C11)</f>
        <v>0.26503759398496241</v>
      </c>
      <c r="D22" s="55">
        <f t="shared" ref="D22:G22" si="2">SUM(D10:D11)</f>
        <v>0.28273809523809523</v>
      </c>
      <c r="E22" s="55">
        <f t="shared" si="2"/>
        <v>0.26373626373626374</v>
      </c>
      <c r="F22" s="55">
        <f t="shared" si="2"/>
        <v>0.25882352941176473</v>
      </c>
      <c r="G22" s="55">
        <f t="shared" si="2"/>
        <v>0.25085910652920962</v>
      </c>
    </row>
    <row r="23" spans="2:7" ht="13.9" x14ac:dyDescent="0.25">
      <c r="B23" t="s">
        <v>361</v>
      </c>
      <c r="C23" s="55">
        <f>SUM(C12:C14)</f>
        <v>0.25187969924812031</v>
      </c>
      <c r="D23" s="55">
        <f t="shared" ref="D23:G23" si="3">SUM(D12:D14)</f>
        <v>0.2946428571428571</v>
      </c>
      <c r="E23" s="55">
        <f t="shared" si="3"/>
        <v>0.13736263736263735</v>
      </c>
      <c r="F23" s="55">
        <f t="shared" si="3"/>
        <v>0.31372549019607843</v>
      </c>
      <c r="G23" s="55">
        <f t="shared" si="3"/>
        <v>0.21993127147766323</v>
      </c>
    </row>
    <row r="24" spans="2:7" ht="13.9" x14ac:dyDescent="0.25">
      <c r="B24" t="s">
        <v>188</v>
      </c>
      <c r="C24" s="55">
        <f>C15</f>
        <v>0.11842105263157894</v>
      </c>
      <c r="D24" s="55">
        <f t="shared" ref="D24:G24" si="4">D15</f>
        <v>9.5238095238095233E-2</v>
      </c>
      <c r="E24" s="55">
        <f t="shared" si="4"/>
        <v>0.13736263736263737</v>
      </c>
      <c r="F24" s="55">
        <f t="shared" si="4"/>
        <v>0.12549019607843137</v>
      </c>
      <c r="G24" s="55">
        <f t="shared" si="4"/>
        <v>0.12714776632302405</v>
      </c>
    </row>
  </sheetData>
  <mergeCells count="1">
    <mergeCell ref="B3:G3"/>
  </mergeCells>
  <pageMargins left="0.7" right="0.7" top="0.75" bottom="0.75" header="0.3" footer="0.3"/>
  <pageSetup orientation="portrait" r:id="rId1"/>
  <drawing r:id="rId2"/>
  <legacyDrawing r:id="rId3"/>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56E36-BCE5-4F81-9552-5D2AF8E5C16B}">
  <sheetPr>
    <tabColor theme="0" tint="-0.249977111117893"/>
  </sheetPr>
  <dimension ref="B3:G9"/>
  <sheetViews>
    <sheetView workbookViewId="0">
      <selection activeCell="C6" sqref="C6:G8"/>
    </sheetView>
  </sheetViews>
  <sheetFormatPr defaultRowHeight="15" x14ac:dyDescent="0.25"/>
  <cols>
    <col min="2" max="2" width="30.625" customWidth="1"/>
    <col min="3" max="7" width="13.625" customWidth="1"/>
  </cols>
  <sheetData>
    <row r="3" spans="2:7" ht="34.9" customHeight="1" x14ac:dyDescent="0.25">
      <c r="B3" s="87" t="s">
        <v>252</v>
      </c>
      <c r="C3" s="88"/>
      <c r="D3" s="88"/>
      <c r="E3" s="88"/>
      <c r="F3" s="88"/>
      <c r="G3" s="89"/>
    </row>
    <row r="4" spans="2:7" ht="69" customHeight="1" x14ac:dyDescent="0.25">
      <c r="B4" s="16"/>
      <c r="C4" s="17" t="s">
        <v>0</v>
      </c>
      <c r="D4" s="18" t="s">
        <v>423</v>
      </c>
      <c r="E4" s="18" t="s">
        <v>362</v>
      </c>
      <c r="F4" s="19" t="s">
        <v>733</v>
      </c>
      <c r="G4" s="20" t="s">
        <v>734</v>
      </c>
    </row>
    <row r="5" spans="2:7" ht="18" customHeight="1" x14ac:dyDescent="0.25">
      <c r="B5" s="24" t="s">
        <v>1</v>
      </c>
      <c r="C5" s="21">
        <v>1064</v>
      </c>
      <c r="D5" s="21">
        <v>336</v>
      </c>
      <c r="E5" s="21">
        <v>182</v>
      </c>
      <c r="F5" s="22">
        <v>255</v>
      </c>
      <c r="G5" s="23">
        <v>291</v>
      </c>
    </row>
    <row r="6" spans="2:7" ht="18" customHeight="1" x14ac:dyDescent="0.25">
      <c r="B6" s="4" t="s">
        <v>19</v>
      </c>
      <c r="C6" s="7">
        <v>3.4774436090225562E-2</v>
      </c>
      <c r="D6" s="7">
        <v>2.6785714285714284E-2</v>
      </c>
      <c r="E6" s="7">
        <v>2.197802197802198E-2</v>
      </c>
      <c r="F6" s="8">
        <v>2.3529411764705882E-2</v>
      </c>
      <c r="G6" s="9">
        <v>6.1855670103092786E-2</v>
      </c>
    </row>
    <row r="7" spans="2:7" ht="18" customHeight="1" x14ac:dyDescent="0.25">
      <c r="B7" s="4" t="s">
        <v>20</v>
      </c>
      <c r="C7" s="7">
        <v>0.96052631578947367</v>
      </c>
      <c r="D7" s="7">
        <v>0.96726190476190477</v>
      </c>
      <c r="E7" s="7">
        <v>0.97252747252747251</v>
      </c>
      <c r="F7" s="8">
        <v>0.97647058823529409</v>
      </c>
      <c r="G7" s="9">
        <v>0.93127147766323026</v>
      </c>
    </row>
    <row r="8" spans="2:7" ht="18" customHeight="1" x14ac:dyDescent="0.25">
      <c r="B8" s="5" t="s">
        <v>188</v>
      </c>
      <c r="C8" s="10">
        <v>4.6992481203007516E-3</v>
      </c>
      <c r="D8" s="10">
        <v>5.9523809523809521E-3</v>
      </c>
      <c r="E8" s="10">
        <v>5.4945054945054949E-3</v>
      </c>
      <c r="F8" s="11">
        <v>0</v>
      </c>
      <c r="G8" s="12">
        <v>6.8728522336769758E-3</v>
      </c>
    </row>
    <row r="9" spans="2:7" ht="18" customHeight="1" x14ac:dyDescent="0.25">
      <c r="B9" s="6" t="s">
        <v>0</v>
      </c>
      <c r="C9" s="13">
        <v>1</v>
      </c>
      <c r="D9" s="13">
        <v>1</v>
      </c>
      <c r="E9" s="13">
        <v>1</v>
      </c>
      <c r="F9" s="14">
        <v>1</v>
      </c>
      <c r="G9" s="15">
        <v>1</v>
      </c>
    </row>
  </sheetData>
  <mergeCells count="1">
    <mergeCell ref="B3:G3"/>
  </mergeCells>
  <pageMargins left="0.7" right="0.7" top="0.75" bottom="0.75" header="0.3" footer="0.3"/>
  <drawing r:id="rId1"/>
  <legacyDrawing r:id="rId2"/>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B41B8-D34C-4677-B20C-474ABB98BB66}">
  <sheetPr>
    <tabColor theme="0" tint="-0.249977111117893"/>
  </sheetPr>
  <dimension ref="B3:G9"/>
  <sheetViews>
    <sheetView workbookViewId="0">
      <selection activeCell="C6" sqref="C6:G8"/>
    </sheetView>
  </sheetViews>
  <sheetFormatPr defaultRowHeight="15" x14ac:dyDescent="0.25"/>
  <cols>
    <col min="2" max="2" width="30.625" customWidth="1"/>
    <col min="3" max="7" width="13.625" customWidth="1"/>
  </cols>
  <sheetData>
    <row r="3" spans="2:7" ht="34.9" customHeight="1" x14ac:dyDescent="0.25">
      <c r="B3" s="87" t="s">
        <v>253</v>
      </c>
      <c r="C3" s="88"/>
      <c r="D3" s="88"/>
      <c r="E3" s="88"/>
      <c r="F3" s="88"/>
      <c r="G3" s="89"/>
    </row>
    <row r="4" spans="2:7" ht="69" customHeight="1" x14ac:dyDescent="0.25">
      <c r="B4" s="16"/>
      <c r="C4" s="17" t="s">
        <v>0</v>
      </c>
      <c r="D4" s="18" t="s">
        <v>423</v>
      </c>
      <c r="E4" s="18" t="s">
        <v>362</v>
      </c>
      <c r="F4" s="19" t="s">
        <v>733</v>
      </c>
      <c r="G4" s="20" t="s">
        <v>734</v>
      </c>
    </row>
    <row r="5" spans="2:7" ht="18" customHeight="1" x14ac:dyDescent="0.25">
      <c r="B5" s="24" t="s">
        <v>1</v>
      </c>
      <c r="C5" s="21">
        <v>1064</v>
      </c>
      <c r="D5" s="21">
        <v>336</v>
      </c>
      <c r="E5" s="21">
        <v>182</v>
      </c>
      <c r="F5" s="22">
        <v>255</v>
      </c>
      <c r="G5" s="23">
        <v>291</v>
      </c>
    </row>
    <row r="6" spans="2:7" ht="18" customHeight="1" x14ac:dyDescent="0.25">
      <c r="B6" s="4" t="s">
        <v>254</v>
      </c>
      <c r="C6" s="7">
        <v>0.90319548872180455</v>
      </c>
      <c r="D6" s="7">
        <v>0.8660714285714286</v>
      </c>
      <c r="E6" s="7">
        <v>0.95604395604395609</v>
      </c>
      <c r="F6" s="8">
        <v>0.9137254901960784</v>
      </c>
      <c r="G6" s="9">
        <v>0.90378006872852235</v>
      </c>
    </row>
    <row r="7" spans="2:7" ht="18" customHeight="1" x14ac:dyDescent="0.25">
      <c r="B7" s="4" t="s">
        <v>64</v>
      </c>
      <c r="C7" s="7">
        <v>8.9285714285714288E-2</v>
      </c>
      <c r="D7" s="7">
        <v>0.125</v>
      </c>
      <c r="E7" s="7">
        <v>4.3956043956043959E-2</v>
      </c>
      <c r="F7" s="8">
        <v>7.8431372549019607E-2</v>
      </c>
      <c r="G7" s="9">
        <v>8.5910652920962199E-2</v>
      </c>
    </row>
    <row r="8" spans="2:7" ht="18" customHeight="1" x14ac:dyDescent="0.25">
      <c r="B8" s="5" t="s">
        <v>188</v>
      </c>
      <c r="C8" s="10">
        <v>7.5187969924812026E-3</v>
      </c>
      <c r="D8" s="10">
        <v>8.9285714285714281E-3</v>
      </c>
      <c r="E8" s="10">
        <v>0</v>
      </c>
      <c r="F8" s="11">
        <v>7.8431372549019607E-3</v>
      </c>
      <c r="G8" s="12">
        <v>1.0309278350515464E-2</v>
      </c>
    </row>
    <row r="9" spans="2:7" ht="18" customHeight="1" x14ac:dyDescent="0.25">
      <c r="B9" s="6" t="s">
        <v>0</v>
      </c>
      <c r="C9" s="13">
        <v>1</v>
      </c>
      <c r="D9" s="13">
        <v>1</v>
      </c>
      <c r="E9" s="13">
        <v>1</v>
      </c>
      <c r="F9" s="14">
        <v>1</v>
      </c>
      <c r="G9" s="15">
        <v>1</v>
      </c>
    </row>
  </sheetData>
  <mergeCells count="1">
    <mergeCell ref="B3:G3"/>
  </mergeCells>
  <pageMargins left="0.7" right="0.7" top="0.75" bottom="0.75" header="0.3" footer="0.3"/>
  <drawing r:id="rId1"/>
  <legacy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152D0-CCF7-4110-B164-9A0E970B7B74}">
  <dimension ref="A1"/>
  <sheetViews>
    <sheetView workbookViewId="0">
      <selection sqref="A1:XFD1048576"/>
    </sheetView>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6DBB9-CCAD-4918-9F36-1A560E2E44E2}">
  <sheetPr>
    <tabColor rgb="FF92D050"/>
  </sheetPr>
  <dimension ref="B2:G21"/>
  <sheetViews>
    <sheetView workbookViewId="0">
      <selection activeCell="C18" sqref="C18:G19"/>
    </sheetView>
  </sheetViews>
  <sheetFormatPr defaultRowHeight="15" x14ac:dyDescent="0.25"/>
  <cols>
    <col min="2" max="2" width="30.625" customWidth="1"/>
    <col min="3" max="7" width="13.625" customWidth="1"/>
  </cols>
  <sheetData>
    <row r="2" spans="2:7" ht="34.9" customHeight="1" x14ac:dyDescent="0.25">
      <c r="B2" s="87" t="s">
        <v>27</v>
      </c>
      <c r="C2" s="88"/>
      <c r="D2" s="88"/>
      <c r="E2" s="88"/>
      <c r="F2" s="88"/>
      <c r="G2" s="89"/>
    </row>
    <row r="3" spans="2:7" ht="34.9" customHeight="1" x14ac:dyDescent="0.25">
      <c r="B3" s="16"/>
      <c r="C3" s="17" t="s">
        <v>0</v>
      </c>
      <c r="D3" s="18" t="s">
        <v>423</v>
      </c>
      <c r="E3" s="18" t="s">
        <v>362</v>
      </c>
      <c r="F3" s="19" t="s">
        <v>733</v>
      </c>
      <c r="G3" s="20" t="s">
        <v>734</v>
      </c>
    </row>
    <row r="4" spans="2:7" ht="18" customHeight="1" x14ac:dyDescent="0.25">
      <c r="B4" s="24" t="s">
        <v>1</v>
      </c>
      <c r="C4" s="21">
        <v>940</v>
      </c>
      <c r="D4" s="21">
        <v>304</v>
      </c>
      <c r="E4" s="21">
        <v>170</v>
      </c>
      <c r="F4" s="22">
        <v>205</v>
      </c>
      <c r="G4" s="23">
        <v>261</v>
      </c>
    </row>
    <row r="5" spans="2:7" ht="18" customHeight="1" x14ac:dyDescent="0.25">
      <c r="B5" s="4" t="s">
        <v>28</v>
      </c>
      <c r="C5" s="7">
        <v>7.2340425531914887E-2</v>
      </c>
      <c r="D5" s="7">
        <v>5.2631578947368418E-2</v>
      </c>
      <c r="E5" s="7">
        <v>2.3529411764705882E-2</v>
      </c>
      <c r="F5" s="8">
        <v>0.14146341463414633</v>
      </c>
      <c r="G5" s="9">
        <v>7.2796934865900387E-2</v>
      </c>
    </row>
    <row r="6" spans="2:7" ht="18" customHeight="1" x14ac:dyDescent="0.25">
      <c r="B6" s="4" t="s">
        <v>20</v>
      </c>
      <c r="C6" s="7">
        <v>0.89680851063829792</v>
      </c>
      <c r="D6" s="7">
        <v>0.92105263157894735</v>
      </c>
      <c r="E6" s="7">
        <v>0.94705882352941173</v>
      </c>
      <c r="F6" s="8">
        <v>0.83902439024390241</v>
      </c>
      <c r="G6" s="9">
        <v>0.88122605363984674</v>
      </c>
    </row>
    <row r="7" spans="2:7" ht="18" customHeight="1" x14ac:dyDescent="0.25">
      <c r="B7" s="5" t="s">
        <v>21</v>
      </c>
      <c r="C7" s="10">
        <v>3.0851063829787233E-2</v>
      </c>
      <c r="D7" s="10">
        <v>2.6315789473684209E-2</v>
      </c>
      <c r="E7" s="10">
        <v>2.9411764705882353E-2</v>
      </c>
      <c r="F7" s="11">
        <v>1.9512195121951219E-2</v>
      </c>
      <c r="G7" s="12">
        <v>4.5977011494252873E-2</v>
      </c>
    </row>
    <row r="8" spans="2:7" ht="18" customHeight="1" x14ac:dyDescent="0.25">
      <c r="B8" s="6" t="s">
        <v>0</v>
      </c>
      <c r="C8" s="13">
        <v>1</v>
      </c>
      <c r="D8" s="13">
        <v>1</v>
      </c>
      <c r="E8" s="13">
        <v>1</v>
      </c>
      <c r="F8" s="14">
        <v>1</v>
      </c>
      <c r="G8" s="15">
        <v>1</v>
      </c>
    </row>
    <row r="15" spans="2:7" ht="34.9" customHeight="1" x14ac:dyDescent="0.25">
      <c r="B15" s="87" t="s">
        <v>29</v>
      </c>
      <c r="C15" s="88"/>
      <c r="D15" s="88"/>
      <c r="E15" s="88"/>
      <c r="F15" s="88"/>
      <c r="G15" s="89"/>
    </row>
    <row r="16" spans="2:7" ht="34.9" customHeight="1" x14ac:dyDescent="0.25">
      <c r="B16" s="16"/>
      <c r="C16" s="17" t="s">
        <v>0</v>
      </c>
      <c r="D16" s="18" t="s">
        <v>423</v>
      </c>
      <c r="E16" s="18" t="s">
        <v>362</v>
      </c>
      <c r="F16" s="19" t="s">
        <v>733</v>
      </c>
      <c r="G16" s="20" t="s">
        <v>734</v>
      </c>
    </row>
    <row r="17" spans="2:7" ht="18" customHeight="1" x14ac:dyDescent="0.25">
      <c r="B17" s="24" t="s">
        <v>1</v>
      </c>
      <c r="C17" s="21">
        <v>1064</v>
      </c>
      <c r="D17" s="21">
        <v>336</v>
      </c>
      <c r="E17" s="21">
        <v>182</v>
      </c>
      <c r="F17" s="22">
        <v>255</v>
      </c>
      <c r="G17" s="23">
        <v>291</v>
      </c>
    </row>
    <row r="18" spans="2:7" ht="18" customHeight="1" x14ac:dyDescent="0.25">
      <c r="B18" s="4" t="s">
        <v>30</v>
      </c>
      <c r="C18" s="7">
        <v>0.32800751879699247</v>
      </c>
      <c r="D18" s="7">
        <v>0.21130952380952381</v>
      </c>
      <c r="E18" s="7">
        <v>0.23626373626373626</v>
      </c>
      <c r="F18" s="8">
        <v>0.56862745098039214</v>
      </c>
      <c r="G18" s="9">
        <v>0.30927835051546393</v>
      </c>
    </row>
    <row r="19" spans="2:7" ht="18" customHeight="1" x14ac:dyDescent="0.25">
      <c r="B19" s="5" t="s">
        <v>25</v>
      </c>
      <c r="C19" s="10">
        <v>0.67199248120300747</v>
      </c>
      <c r="D19" s="10">
        <v>0.78869047619047616</v>
      </c>
      <c r="E19" s="10">
        <v>0.76373626373626369</v>
      </c>
      <c r="F19" s="11">
        <v>0.43137254901960786</v>
      </c>
      <c r="G19" s="12">
        <v>0.69072164948453607</v>
      </c>
    </row>
    <row r="20" spans="2:7" ht="18" customHeight="1" x14ac:dyDescent="0.25">
      <c r="B20" s="84" t="s">
        <v>0</v>
      </c>
      <c r="C20" s="13">
        <v>1</v>
      </c>
      <c r="D20" s="13">
        <v>1</v>
      </c>
      <c r="E20" s="13">
        <v>1</v>
      </c>
      <c r="F20" s="14">
        <v>1</v>
      </c>
      <c r="G20" s="15">
        <v>1</v>
      </c>
    </row>
    <row r="21" spans="2:7" ht="18" customHeight="1" x14ac:dyDescent="0.25"/>
  </sheetData>
  <mergeCells count="2">
    <mergeCell ref="B2:G2"/>
    <mergeCell ref="B15:G15"/>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6E4FC-CE42-4A07-8BBE-131D778BC4E8}">
  <sheetPr>
    <tabColor rgb="FF92D050"/>
  </sheetPr>
  <dimension ref="B3:G10"/>
  <sheetViews>
    <sheetView workbookViewId="0">
      <selection activeCell="C6" sqref="C6:G8"/>
    </sheetView>
  </sheetViews>
  <sheetFormatPr defaultRowHeight="15" x14ac:dyDescent="0.25"/>
  <cols>
    <col min="2" max="2" width="30.625" customWidth="1"/>
    <col min="3" max="7" width="13.625" customWidth="1"/>
  </cols>
  <sheetData>
    <row r="3" spans="2:7" ht="34.9" customHeight="1" x14ac:dyDescent="0.25">
      <c r="B3" s="87" t="s">
        <v>34</v>
      </c>
      <c r="C3" s="88"/>
      <c r="D3" s="88"/>
      <c r="E3" s="88"/>
      <c r="F3" s="88"/>
      <c r="G3" s="89"/>
    </row>
    <row r="4" spans="2:7" ht="34.9" customHeight="1" x14ac:dyDescent="0.25">
      <c r="B4" s="16"/>
      <c r="C4" s="17" t="s">
        <v>0</v>
      </c>
      <c r="D4" s="18" t="s">
        <v>423</v>
      </c>
      <c r="E4" s="18" t="s">
        <v>362</v>
      </c>
      <c r="F4" s="19" t="s">
        <v>733</v>
      </c>
      <c r="G4" s="20" t="s">
        <v>734</v>
      </c>
    </row>
    <row r="5" spans="2:7" ht="18" customHeight="1" x14ac:dyDescent="0.25">
      <c r="B5" s="24" t="s">
        <v>1</v>
      </c>
      <c r="C5" s="21">
        <v>940</v>
      </c>
      <c r="D5" s="21">
        <v>304</v>
      </c>
      <c r="E5" s="21">
        <v>170</v>
      </c>
      <c r="F5" s="22">
        <v>205</v>
      </c>
      <c r="G5" s="23">
        <v>261</v>
      </c>
    </row>
    <row r="6" spans="2:7" ht="18" customHeight="1" x14ac:dyDescent="0.25">
      <c r="B6" s="4" t="s">
        <v>35</v>
      </c>
      <c r="C6" s="7">
        <v>0.33297872340425533</v>
      </c>
      <c r="D6" s="7">
        <v>0.20723684210526316</v>
      </c>
      <c r="E6" s="7">
        <v>0.30588235294117649</v>
      </c>
      <c r="F6" s="8">
        <v>0.52195121951219514</v>
      </c>
      <c r="G6" s="9">
        <v>0.34865900383141762</v>
      </c>
    </row>
    <row r="7" spans="2:7" ht="18" customHeight="1" x14ac:dyDescent="0.25">
      <c r="B7" s="4" t="s">
        <v>36</v>
      </c>
      <c r="C7" s="7">
        <v>0.27340425531914891</v>
      </c>
      <c r="D7" s="7">
        <v>0.17105263157894737</v>
      </c>
      <c r="E7" s="7">
        <v>0.22941176470588234</v>
      </c>
      <c r="F7" s="8">
        <v>0.43414634146341463</v>
      </c>
      <c r="G7" s="9">
        <v>0.2950191570881226</v>
      </c>
    </row>
    <row r="8" spans="2:7" ht="18" customHeight="1" x14ac:dyDescent="0.25">
      <c r="B8" s="4" t="s">
        <v>20</v>
      </c>
      <c r="C8" s="7">
        <v>0.49787234042553191</v>
      </c>
      <c r="D8" s="7">
        <v>0.66776315789473684</v>
      </c>
      <c r="E8" s="7">
        <v>0.52941176470588236</v>
      </c>
      <c r="F8" s="8">
        <v>0.24390243902439024</v>
      </c>
      <c r="G8" s="9">
        <v>0.47892720306513409</v>
      </c>
    </row>
    <row r="9" spans="2:7" ht="18" customHeight="1" x14ac:dyDescent="0.25">
      <c r="B9" s="5" t="s">
        <v>21</v>
      </c>
      <c r="C9" s="10">
        <v>9.5744680851063829E-3</v>
      </c>
      <c r="D9" s="10">
        <v>9.8684210526315784E-3</v>
      </c>
      <c r="E9" s="10">
        <v>1.1764705882352941E-2</v>
      </c>
      <c r="F9" s="11">
        <v>0</v>
      </c>
      <c r="G9" s="12">
        <v>1.532567049808429E-2</v>
      </c>
    </row>
    <row r="10" spans="2:7" ht="18" customHeight="1" x14ac:dyDescent="0.25">
      <c r="B10" s="6" t="s">
        <v>0</v>
      </c>
      <c r="C10" s="13">
        <v>1.1138297872340426</v>
      </c>
      <c r="D10" s="13">
        <v>1.055921052631579</v>
      </c>
      <c r="E10" s="13">
        <v>1.0764705882352941</v>
      </c>
      <c r="F10" s="14">
        <v>1.2</v>
      </c>
      <c r="G10" s="15">
        <v>1.1379310344827587</v>
      </c>
    </row>
  </sheetData>
  <mergeCells count="1">
    <mergeCell ref="B3:G3"/>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4A6E1-DE3F-4F89-9283-C43B6596DEE0}">
  <sheetPr>
    <tabColor rgb="FF92D050"/>
  </sheetPr>
  <dimension ref="B3:G11"/>
  <sheetViews>
    <sheetView workbookViewId="0">
      <selection activeCell="C6" sqref="C6:G7"/>
    </sheetView>
  </sheetViews>
  <sheetFormatPr defaultRowHeight="15" x14ac:dyDescent="0.25"/>
  <cols>
    <col min="2" max="2" width="30.625" customWidth="1"/>
    <col min="3" max="7" width="13.625" customWidth="1"/>
  </cols>
  <sheetData>
    <row r="3" spans="2:7" ht="34.9" customHeight="1" x14ac:dyDescent="0.25">
      <c r="B3" s="87" t="s">
        <v>37</v>
      </c>
      <c r="C3" s="88"/>
      <c r="D3" s="88"/>
      <c r="E3" s="88"/>
      <c r="F3" s="88"/>
      <c r="G3" s="89"/>
    </row>
    <row r="4" spans="2:7" ht="34.9" customHeight="1" x14ac:dyDescent="0.25">
      <c r="B4" s="16"/>
      <c r="C4" s="17" t="s">
        <v>0</v>
      </c>
      <c r="D4" s="18" t="s">
        <v>423</v>
      </c>
      <c r="E4" s="18" t="s">
        <v>362</v>
      </c>
      <c r="F4" s="19" t="s">
        <v>733</v>
      </c>
      <c r="G4" s="20" t="s">
        <v>734</v>
      </c>
    </row>
    <row r="5" spans="2:7" ht="18" customHeight="1" x14ac:dyDescent="0.25">
      <c r="B5" s="24" t="s">
        <v>1</v>
      </c>
      <c r="C5" s="21">
        <v>1064</v>
      </c>
      <c r="D5" s="21">
        <v>336</v>
      </c>
      <c r="E5" s="21">
        <v>182</v>
      </c>
      <c r="F5" s="22">
        <v>255</v>
      </c>
      <c r="G5" s="23">
        <v>291</v>
      </c>
    </row>
    <row r="6" spans="2:7" ht="18" customHeight="1" x14ac:dyDescent="0.25">
      <c r="B6" s="4" t="s">
        <v>19</v>
      </c>
      <c r="C6" s="7">
        <v>0.8571428571428571</v>
      </c>
      <c r="D6" s="7">
        <v>0.7589285714285714</v>
      </c>
      <c r="E6" s="7">
        <v>0.81868131868131866</v>
      </c>
      <c r="F6" s="8">
        <v>0.99215686274509807</v>
      </c>
      <c r="G6" s="9">
        <v>0.87628865979381443</v>
      </c>
    </row>
    <row r="7" spans="2:7" ht="18" customHeight="1" x14ac:dyDescent="0.25">
      <c r="B7" s="5" t="s">
        <v>20</v>
      </c>
      <c r="C7" s="10">
        <v>0.14285714285714285</v>
      </c>
      <c r="D7" s="10">
        <v>0.24107142857142858</v>
      </c>
      <c r="E7" s="10">
        <v>0.18131868131868131</v>
      </c>
      <c r="F7" s="11">
        <v>7.8431372549019607E-3</v>
      </c>
      <c r="G7" s="12">
        <v>0.12371134020618557</v>
      </c>
    </row>
    <row r="8" spans="2:7" ht="18" customHeight="1" x14ac:dyDescent="0.25">
      <c r="B8" s="84" t="s">
        <v>0</v>
      </c>
      <c r="C8" s="13">
        <v>1</v>
      </c>
      <c r="D8" s="13">
        <v>1</v>
      </c>
      <c r="E8" s="13">
        <v>1</v>
      </c>
      <c r="F8" s="14">
        <v>1</v>
      </c>
      <c r="G8" s="15">
        <v>1</v>
      </c>
    </row>
    <row r="9" spans="2:7" ht="18" customHeight="1" x14ac:dyDescent="0.25">
      <c r="B9" s="1"/>
    </row>
    <row r="10" spans="2:7" ht="18" customHeight="1" x14ac:dyDescent="0.25">
      <c r="B10" s="1"/>
    </row>
    <row r="11" spans="2:7" ht="18" customHeight="1" x14ac:dyDescent="0.25"/>
  </sheetData>
  <mergeCells count="1">
    <mergeCell ref="B3:G3"/>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6208F-6DF9-4FD1-B3BF-82B32CAF47D6}">
  <sheetPr>
    <tabColor rgb="FF92D050"/>
  </sheetPr>
  <dimension ref="B3:H15"/>
  <sheetViews>
    <sheetView workbookViewId="0">
      <selection activeCell="C13" sqref="C13:G15"/>
    </sheetView>
  </sheetViews>
  <sheetFormatPr defaultRowHeight="15" x14ac:dyDescent="0.25"/>
  <cols>
    <col min="2" max="2" width="30.625" customWidth="1"/>
    <col min="3" max="7" width="13.625" customWidth="1"/>
  </cols>
  <sheetData>
    <row r="3" spans="2:8" ht="34.9" customHeight="1" x14ac:dyDescent="0.25">
      <c r="B3" s="87" t="s">
        <v>38</v>
      </c>
      <c r="C3" s="88"/>
      <c r="D3" s="88"/>
      <c r="E3" s="88"/>
      <c r="F3" s="88"/>
      <c r="G3" s="89"/>
    </row>
    <row r="4" spans="2:8" ht="34.9" customHeight="1" x14ac:dyDescent="0.25">
      <c r="B4" s="16"/>
      <c r="C4" s="17" t="s">
        <v>0</v>
      </c>
      <c r="D4" s="18" t="s">
        <v>423</v>
      </c>
      <c r="E4" s="18" t="s">
        <v>362</v>
      </c>
      <c r="F4" s="19" t="s">
        <v>733</v>
      </c>
      <c r="G4" s="20" t="s">
        <v>734</v>
      </c>
    </row>
    <row r="5" spans="2:8" ht="18" customHeight="1" x14ac:dyDescent="0.25">
      <c r="B5" s="24" t="s">
        <v>1</v>
      </c>
      <c r="C5" s="21">
        <v>912</v>
      </c>
      <c r="D5" s="21">
        <v>255</v>
      </c>
      <c r="E5" s="21">
        <v>149</v>
      </c>
      <c r="F5" s="22">
        <v>253</v>
      </c>
      <c r="G5" s="23">
        <v>255</v>
      </c>
    </row>
    <row r="6" spans="2:8" ht="18" customHeight="1" x14ac:dyDescent="0.25">
      <c r="B6" s="4" t="s">
        <v>39</v>
      </c>
      <c r="C6" s="7">
        <v>0.43092105263157893</v>
      </c>
      <c r="D6" s="7">
        <v>0.52941176470588236</v>
      </c>
      <c r="E6" s="7">
        <v>0.40939597315436244</v>
      </c>
      <c r="F6" s="8">
        <v>0.38735177865612647</v>
      </c>
      <c r="G6" s="9">
        <v>0.38823529411764707</v>
      </c>
    </row>
    <row r="7" spans="2:8" ht="18" customHeight="1" x14ac:dyDescent="0.25">
      <c r="B7" s="4" t="s">
        <v>40</v>
      </c>
      <c r="C7" s="7">
        <v>0.28618421052631576</v>
      </c>
      <c r="D7" s="7">
        <v>0.25098039215686274</v>
      </c>
      <c r="E7" s="7">
        <v>0.30201342281879195</v>
      </c>
      <c r="F7" s="8">
        <v>0.28458498023715417</v>
      </c>
      <c r="G7" s="9">
        <v>0.31372549019607843</v>
      </c>
    </row>
    <row r="8" spans="2:8" ht="18" customHeight="1" x14ac:dyDescent="0.25">
      <c r="B8" s="4" t="s">
        <v>41</v>
      </c>
      <c r="C8" s="7">
        <v>0.17543859649122806</v>
      </c>
      <c r="D8" s="7">
        <v>0.12156862745098039</v>
      </c>
      <c r="E8" s="7">
        <v>0.14093959731543623</v>
      </c>
      <c r="F8" s="8">
        <v>0.22924901185770752</v>
      </c>
      <c r="G8" s="9">
        <v>0.19607843137254902</v>
      </c>
    </row>
    <row r="9" spans="2:8" ht="18" customHeight="1" x14ac:dyDescent="0.25">
      <c r="B9" s="4" t="s">
        <v>42</v>
      </c>
      <c r="C9" s="7">
        <v>8.8815789473684209E-2</v>
      </c>
      <c r="D9" s="7">
        <v>7.0588235294117646E-2</v>
      </c>
      <c r="E9" s="7">
        <v>0.12080536912751678</v>
      </c>
      <c r="F9" s="8">
        <v>9.8814229249011856E-2</v>
      </c>
      <c r="G9" s="9">
        <v>7.8431372549019607E-2</v>
      </c>
    </row>
    <row r="10" spans="2:8" ht="18" customHeight="1" x14ac:dyDescent="0.25">
      <c r="B10" s="5" t="s">
        <v>43</v>
      </c>
      <c r="C10" s="10">
        <v>1.8640350877192981E-2</v>
      </c>
      <c r="D10" s="10">
        <v>2.7450980392156862E-2</v>
      </c>
      <c r="E10" s="10">
        <v>2.6845637583892617E-2</v>
      </c>
      <c r="F10" s="11">
        <v>0</v>
      </c>
      <c r="G10" s="12">
        <v>2.3529411764705882E-2</v>
      </c>
    </row>
    <row r="11" spans="2:8" ht="18" customHeight="1" x14ac:dyDescent="0.25">
      <c r="B11" s="6" t="s">
        <v>0</v>
      </c>
      <c r="C11" s="13">
        <v>1</v>
      </c>
      <c r="D11" s="13">
        <v>1</v>
      </c>
      <c r="E11" s="13">
        <v>1</v>
      </c>
      <c r="F11" s="14">
        <v>1</v>
      </c>
      <c r="G11" s="15">
        <v>1</v>
      </c>
    </row>
    <row r="13" spans="2:8" ht="13.9" x14ac:dyDescent="0.25">
      <c r="C13" s="55">
        <f>SUM(C6:C7)</f>
        <v>0.71710526315789469</v>
      </c>
      <c r="D13" s="55">
        <f>SUM(D6:D7)</f>
        <v>0.7803921568627451</v>
      </c>
      <c r="E13" s="55">
        <f>SUM(E6:E7)</f>
        <v>0.71140939597315445</v>
      </c>
      <c r="F13" s="55">
        <f>SUM(F6:F7)</f>
        <v>0.67193675889328064</v>
      </c>
      <c r="G13" s="55">
        <f>SUM(G6:G7)</f>
        <v>0.70196078431372544</v>
      </c>
    </row>
    <row r="14" spans="2:8" ht="13.9" x14ac:dyDescent="0.25">
      <c r="C14" s="7">
        <v>0.17543859649122806</v>
      </c>
      <c r="D14" s="7">
        <v>0.12156862745098039</v>
      </c>
      <c r="E14" s="7">
        <v>0.14093959731543623</v>
      </c>
      <c r="F14" s="8">
        <v>0.22924901185770752</v>
      </c>
      <c r="G14" s="9">
        <v>0.19607843137254902</v>
      </c>
    </row>
    <row r="15" spans="2:8" ht="13.9" x14ac:dyDescent="0.25">
      <c r="C15" s="55">
        <f>SUM(C9:C10)</f>
        <v>0.10745614035087719</v>
      </c>
      <c r="D15" s="55">
        <f>SUM(D9:D10)</f>
        <v>9.8039215686274508E-2</v>
      </c>
      <c r="E15" s="55">
        <f>SUM(E9:E10)</f>
        <v>0.1476510067114094</v>
      </c>
      <c r="F15" s="55">
        <f>SUM(F9:F10)</f>
        <v>9.8814229249011856E-2</v>
      </c>
      <c r="G15" s="55">
        <f>SUM(G9:G10)</f>
        <v>0.10196078431372549</v>
      </c>
      <c r="H15" s="55"/>
    </row>
  </sheetData>
  <mergeCells count="1">
    <mergeCell ref="B3:G3"/>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Organisation xmlns="9ab75e15-6c03-45a0-bf7b-4fcd44198639" xsi:nil="true"/>
    <Secondary_x0020_Activity xmlns="9ab75e15-6c03-45a0-bf7b-4fcd44198639">42</Secondary_x0020_Activity>
    <Attachment xmlns="c72d4b94-e734-4a22-a7ed-1ec40cca8c20">false</Attachment>
    <Document_x0020_Type xmlns="9ab75e15-6c03-45a0-bf7b-4fcd44198639">20</Document_x0020_Type>
    <_dlc_DocIdPersistId xmlns="c72d4b94-e734-4a22-a7ed-1ec40cca8c20" xsi:nil="true"/>
    <Action_x005f_x0020_Date xmlns="c72d4b94-e734-4a22-a7ed-1ec40cca8c20">2024-02-13T04:14:58+00:00</Action_x005f_x0020_Date>
    <Prime_x0020_Activity xmlns="9ab75e15-6c03-45a0-bf7b-4fcd44198639">55</Prime_x0020_Activity>
    <Function_x0020_Type xmlns="9ab75e15-6c03-45a0-bf7b-4fcd44198639">44</Function_x0020_Type>
    <Project_x005f_x0020_Number xmlns="c72d4b94-e734-4a22-a7ed-1ec40cca8c20">2021-116</Project_x005f_x0020_Number>
    <_dlc_DocId xmlns="c72d4b94-e734-4a22-a7ed-1ec40cca8c20">NEMO-2005654097-5152</_dlc_DocId>
    <_dlc_DocIdUrl xmlns="c72d4b94-e734-4a22-a7ed-1ec40cca8c20">
      <Url>https://frdc1.sharepoint.com/teams/Projects2021/_layouts/15/DocIdRedir.aspx?ID=NEMO-2005654097-5152</Url>
      <Description>NEMO-2005654097-5152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FRDC Documentation" ma:contentTypeID="0x0101005E6EEE23B8A4414B8DD34E5A2794ECBD00D716D15E8E84874CBDAB7F3C325887EC" ma:contentTypeVersion="178" ma:contentTypeDescription="" ma:contentTypeScope="" ma:versionID="478b06aa9a8764d6660929ea6af30107">
  <xsd:schema xmlns:xsd="http://www.w3.org/2001/XMLSchema" xmlns:xs="http://www.w3.org/2001/XMLSchema" xmlns:p="http://schemas.microsoft.com/office/2006/metadata/properties" xmlns:ns2="c72d4b94-e734-4a22-a7ed-1ec40cca8c20" xmlns:ns3="9ab75e15-6c03-45a0-bf7b-4fcd44198639" xmlns:ns4="4b574374-77ac-479c-8350-c2f2e311a45d" targetNamespace="http://schemas.microsoft.com/office/2006/metadata/properties" ma:root="true" ma:fieldsID="1a0ac93b7e2adf8883af83a733eebe43" ns2:_="" ns3:_="" ns4:_="">
    <xsd:import namespace="c72d4b94-e734-4a22-a7ed-1ec40cca8c20"/>
    <xsd:import namespace="9ab75e15-6c03-45a0-bf7b-4fcd44198639"/>
    <xsd:import namespace="4b574374-77ac-479c-8350-c2f2e311a45d"/>
    <xsd:element name="properties">
      <xsd:complexType>
        <xsd:sequence>
          <xsd:element name="documentManagement">
            <xsd:complexType>
              <xsd:all>
                <xsd:element ref="ns2:Action_x005f_x0020_Date" minOccurs="0"/>
                <xsd:element ref="ns2:Project_x005f_x0020_Number" minOccurs="0"/>
                <xsd:element ref="ns2:Attachment" minOccurs="0"/>
                <xsd:element ref="ns2:_dlc_DocIdUrl" minOccurs="0"/>
                <xsd:element ref="ns2:_dlc_DocIdPersistId" minOccurs="0"/>
                <xsd:element ref="ns2:_dlc_DocId" minOccurs="0"/>
                <xsd:element ref="ns3:Function_x0020_Type" minOccurs="0"/>
                <xsd:element ref="ns3:Organisation" minOccurs="0"/>
                <xsd:element ref="ns3:Prime_x0020_Activity" minOccurs="0"/>
                <xsd:element ref="ns3:Secondary_x0020_Activity" minOccurs="0"/>
                <xsd:element ref="ns3:Document_x0020_Type" minOccurs="0"/>
                <xsd:element ref="ns4:MediaServiceMetadata" minOccurs="0"/>
                <xsd:element ref="ns4:MediaServiceFastMetadata" minOccurs="0"/>
                <xsd:element ref="ns4:MediaServiceAutoKeyPoints" minOccurs="0"/>
                <xsd:element ref="ns4:MediaServiceKeyPoints" minOccurs="0"/>
                <xsd:element ref="ns4:MediaServiceObjectDetectorVersions" minOccurs="0"/>
                <xsd:element ref="ns2:SharedWithUsers" minOccurs="0"/>
                <xsd:element ref="ns2:SharedWithDetail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d4b94-e734-4a22-a7ed-1ec40cca8c20" elementFormDefault="qualified">
    <xsd:import namespace="http://schemas.microsoft.com/office/2006/documentManagement/types"/>
    <xsd:import namespace="http://schemas.microsoft.com/office/infopath/2007/PartnerControls"/>
    <xsd:element name="Action_x005f_x0020_Date" ma:index="2" nillable="true" ma:displayName="Action Date" ma:default="[today]" ma:description="Date this document is relevant to. The Meeting Date, Year and Financial Year derive their value from this field." ma:format="DateOnly" ma:internalName="Action_x0020_Date" ma:readOnly="false">
      <xsd:simpleType>
        <xsd:restriction base="dms:DateTime"/>
      </xsd:simpleType>
    </xsd:element>
    <xsd:element name="Project_x005f_x0020_Number" ma:index="3" nillable="true" ma:displayName="Project Number" ma:description="FRDC Project Number as per OmniFish" ma:internalName="Project_x0020_Number" ma:readOnly="false">
      <xsd:simpleType>
        <xsd:restriction base="dms:Text">
          <xsd:maxLength value="13"/>
        </xsd:restriction>
      </xsd:simpleType>
    </xsd:element>
    <xsd:element name="Attachment" ma:index="7" nillable="true" ma:displayName="Attachment" ma:default="0" ma:internalName="Attachment" ma:readOnly="false">
      <xsd:simpleType>
        <xsd:restriction base="dms:Boolean"/>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false">
      <xsd:simpleType>
        <xsd:restriction base="dms:Boolean"/>
      </xsd:simpleType>
    </xsd:element>
    <xsd:element name="_dlc_DocId" ma:index="13" nillable="true" ma:displayName="Document ID Value" ma:description="The value of the document ID assigned to this item." ma:indexed="true" ma:internalName="_dlc_DocId" ma:readOnly="true">
      <xsd:simpleType>
        <xsd:restriction base="dms:Text"/>
      </xsd:simpleType>
    </xsd:element>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b75e15-6c03-45a0-bf7b-4fcd44198639" elementFormDefault="qualified">
    <xsd:import namespace="http://schemas.microsoft.com/office/2006/documentManagement/types"/>
    <xsd:import namespace="http://schemas.microsoft.com/office/infopath/2007/PartnerControls"/>
    <xsd:element name="Function_x0020_Type" ma:index="17" nillable="true" ma:displayName="Function Type" ma:list="{2ef9f33b-ca05-43bc-aa44-99d9a7eeb9ed}" ma:internalName="Function_x0020_Type" ma:showField="Title">
      <xsd:simpleType>
        <xsd:restriction base="dms:Lookup"/>
      </xsd:simpleType>
    </xsd:element>
    <xsd:element name="Organisation" ma:index="18" nillable="true" ma:displayName="Organisation" ma:list="{b9c1a826-11e5-494b-9607-54d3f770e9d1}" ma:internalName="Organisation" ma:showField="Title">
      <xsd:simpleType>
        <xsd:restriction base="dms:Lookup"/>
      </xsd:simpleType>
    </xsd:element>
    <xsd:element name="Prime_x0020_Activity" ma:index="19" nillable="true" ma:displayName="Prime Activity" ma:list="{cadc610d-28c7-4e81-868a-4a107a31e2d7}" ma:internalName="Prime_x0020_Activity" ma:showField="Title">
      <xsd:simpleType>
        <xsd:restriction base="dms:Lookup"/>
      </xsd:simpleType>
    </xsd:element>
    <xsd:element name="Secondary_x0020_Activity" ma:index="20" nillable="true" ma:displayName="Secondary Activity" ma:list="{0fcf3eaf-e74a-4139-b578-bdec3c3aa437}" ma:internalName="Secondary_x0020_Activity" ma:showField="Title">
      <xsd:simpleType>
        <xsd:restriction base="dms:Lookup"/>
      </xsd:simpleType>
    </xsd:element>
    <xsd:element name="Document_x0020_Type" ma:index="21" nillable="true" ma:displayName="Document Type" ma:list="{2ace8976-e481-4884-9cb0-79bc8e8409cd}" ma:internalName="Document_x0020_Type"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4b574374-77ac-479c-8350-c2f2e311a45d"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B8DCAA-07B8-4AFD-9E8F-F5A031513A98}">
  <ds:schemaRefs>
    <ds:schemaRef ds:uri="http://schemas.microsoft.com/office/2006/metadata/properties"/>
    <ds:schemaRef ds:uri="http://schemas.microsoft.com/office/infopath/2007/PartnerControls"/>
    <ds:schemaRef ds:uri="9ab75e15-6c03-45a0-bf7b-4fcd44198639"/>
    <ds:schemaRef ds:uri="c72d4b94-e734-4a22-a7ed-1ec40cca8c20"/>
  </ds:schemaRefs>
</ds:datastoreItem>
</file>

<file path=customXml/itemProps2.xml><?xml version="1.0" encoding="utf-8"?>
<ds:datastoreItem xmlns:ds="http://schemas.openxmlformats.org/officeDocument/2006/customXml" ds:itemID="{21E51BFA-8E75-4F9A-8C62-1C9C9C275A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2d4b94-e734-4a22-a7ed-1ec40cca8c20"/>
    <ds:schemaRef ds:uri="9ab75e15-6c03-45a0-bf7b-4fcd44198639"/>
    <ds:schemaRef ds:uri="4b574374-77ac-479c-8350-c2f2e311a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2A6D40-FD53-40B6-883A-C44CFDA6E79C}">
  <ds:schemaRefs>
    <ds:schemaRef ds:uri="http://schemas.microsoft.com/sharepoint/events"/>
  </ds:schemaRefs>
</ds:datastoreItem>
</file>

<file path=customXml/itemProps4.xml><?xml version="1.0" encoding="utf-8"?>
<ds:datastoreItem xmlns:ds="http://schemas.openxmlformats.org/officeDocument/2006/customXml" ds:itemID="{56020A5C-0179-43B5-B29B-6CA9D66CD7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57</vt:i4>
      </vt:variant>
      <vt:variant>
        <vt:lpstr>Named Ranges</vt:lpstr>
      </vt:variant>
      <vt:variant>
        <vt:i4>170</vt:i4>
      </vt:variant>
    </vt:vector>
  </HeadingPairs>
  <TitlesOfParts>
    <vt:vector size="227" baseType="lpstr">
      <vt:lpstr>OR Index</vt:lpstr>
      <vt:lpstr>Total Segment Tables</vt:lpstr>
      <vt:lpstr>Region Reside</vt:lpstr>
      <vt:lpstr>Survey Verison</vt:lpstr>
      <vt:lpstr>S2</vt:lpstr>
      <vt:lpstr>S4</vt:lpstr>
      <vt:lpstr>S6</vt:lpstr>
      <vt:lpstr>Q1A</vt:lpstr>
      <vt:lpstr>Q1B</vt:lpstr>
      <vt:lpstr>Q1C</vt:lpstr>
      <vt:lpstr>Q2A</vt:lpstr>
      <vt:lpstr>Q2B</vt:lpstr>
      <vt:lpstr>Q3A</vt:lpstr>
      <vt:lpstr>Q3B</vt:lpstr>
      <vt:lpstr>Q4A</vt:lpstr>
      <vt:lpstr>Q4B</vt:lpstr>
      <vt:lpstr>Q5A</vt:lpstr>
      <vt:lpstr>Q5B</vt:lpstr>
      <vt:lpstr>Q6A</vt:lpstr>
      <vt:lpstr>Q6B</vt:lpstr>
      <vt:lpstr>Q7A Tables</vt:lpstr>
      <vt:lpstr>Q7A Charts</vt:lpstr>
      <vt:lpstr>Q7A Segment Comparison</vt:lpstr>
      <vt:lpstr>Q7A Segment Analysis Tables</vt:lpstr>
      <vt:lpstr>Q7A Segment Analysis (Net)</vt:lpstr>
      <vt:lpstr>Q7A Segment Analysis (Top2)</vt:lpstr>
      <vt:lpstr>Q7B Tables</vt:lpstr>
      <vt:lpstr>Q7B Charts</vt:lpstr>
      <vt:lpstr>Q7B Segment Comparison</vt:lpstr>
      <vt:lpstr>Q7B Segment Analysis Tables</vt:lpstr>
      <vt:lpstr>Q7B Segment Analysis (Net)</vt:lpstr>
      <vt:lpstr>Q7B Segment Analysis (Top 2)</vt:lpstr>
      <vt:lpstr>Q8 Tables</vt:lpstr>
      <vt:lpstr>Q8 Charts</vt:lpstr>
      <vt:lpstr>Q8 Segment Comparison</vt:lpstr>
      <vt:lpstr>Q8 Segment Analysis Tables</vt:lpstr>
      <vt:lpstr>Q8 Segment Analysis (Net)</vt:lpstr>
      <vt:lpstr>Q8 Segment Analysis (Top 2)</vt:lpstr>
      <vt:lpstr>Q9</vt:lpstr>
      <vt:lpstr>Q10 Tables</vt:lpstr>
      <vt:lpstr>Q10 Charts</vt:lpstr>
      <vt:lpstr>Q10 Segment Comparison</vt:lpstr>
      <vt:lpstr>Q11</vt:lpstr>
      <vt:lpstr>Q12</vt:lpstr>
      <vt:lpstr>Q13</vt:lpstr>
      <vt:lpstr>Q14</vt:lpstr>
      <vt:lpstr>Q15</vt:lpstr>
      <vt:lpstr>Q16</vt:lpstr>
      <vt:lpstr>Q17</vt:lpstr>
      <vt:lpstr>Q18</vt:lpstr>
      <vt:lpstr>Q19</vt:lpstr>
      <vt:lpstr>Q20</vt:lpstr>
      <vt:lpstr>Q21</vt:lpstr>
      <vt:lpstr>Q22</vt:lpstr>
      <vt:lpstr>Q23</vt:lpstr>
      <vt:lpstr>Q24</vt:lpstr>
      <vt:lpstr>Sheet1</vt:lpstr>
      <vt:lpstr>ORTable103</vt:lpstr>
      <vt:lpstr>ORTable104</vt:lpstr>
      <vt:lpstr>ORTable253</vt:lpstr>
      <vt:lpstr>ORTable254</vt:lpstr>
      <vt:lpstr>ORTable255</vt:lpstr>
      <vt:lpstr>ORTable256</vt:lpstr>
      <vt:lpstr>ORTable257</vt:lpstr>
      <vt:lpstr>ORTable258</vt:lpstr>
      <vt:lpstr>ORTable259</vt:lpstr>
      <vt:lpstr>ORTable260</vt:lpstr>
      <vt:lpstr>ORTable261</vt:lpstr>
      <vt:lpstr>ORTable262</vt:lpstr>
      <vt:lpstr>ORTable263</vt:lpstr>
      <vt:lpstr>ORTable264</vt:lpstr>
      <vt:lpstr>ORTable265</vt:lpstr>
      <vt:lpstr>ORTable266</vt:lpstr>
      <vt:lpstr>ORTable267</vt:lpstr>
      <vt:lpstr>ORTable268</vt:lpstr>
      <vt:lpstr>ORTable269</vt:lpstr>
      <vt:lpstr>ORTable270</vt:lpstr>
      <vt:lpstr>ORTable271</vt:lpstr>
      <vt:lpstr>ORTable272</vt:lpstr>
      <vt:lpstr>ORTable273</vt:lpstr>
      <vt:lpstr>ORTable274</vt:lpstr>
      <vt:lpstr>ORTable275</vt:lpstr>
      <vt:lpstr>ORTable276</vt:lpstr>
      <vt:lpstr>ORTable277</vt:lpstr>
      <vt:lpstr>ORTable278</vt:lpstr>
      <vt:lpstr>ORTable279</vt:lpstr>
      <vt:lpstr>ORTable280</vt:lpstr>
      <vt:lpstr>ORTable281</vt:lpstr>
      <vt:lpstr>ORTable282</vt:lpstr>
      <vt:lpstr>ORTable283</vt:lpstr>
      <vt:lpstr>ORTable284</vt:lpstr>
      <vt:lpstr>ORTable285</vt:lpstr>
      <vt:lpstr>ORTable286</vt:lpstr>
      <vt:lpstr>ORTable287</vt:lpstr>
      <vt:lpstr>ORTable288</vt:lpstr>
      <vt:lpstr>ORTable289</vt:lpstr>
      <vt:lpstr>ORTable290</vt:lpstr>
      <vt:lpstr>ORTable291</vt:lpstr>
      <vt:lpstr>ORTable292</vt:lpstr>
      <vt:lpstr>ORTable293</vt:lpstr>
      <vt:lpstr>ORTable294</vt:lpstr>
      <vt:lpstr>ORTable295</vt:lpstr>
      <vt:lpstr>ORTable296</vt:lpstr>
      <vt:lpstr>ORTable297</vt:lpstr>
      <vt:lpstr>ORTable298</vt:lpstr>
      <vt:lpstr>ORTable299</vt:lpstr>
      <vt:lpstr>ORTable300</vt:lpstr>
      <vt:lpstr>ORTable301</vt:lpstr>
      <vt:lpstr>ORTable302</vt:lpstr>
      <vt:lpstr>ORTable303</vt:lpstr>
      <vt:lpstr>ORTable304</vt:lpstr>
      <vt:lpstr>ORTable305</vt:lpstr>
      <vt:lpstr>ORTable306</vt:lpstr>
      <vt:lpstr>ORTable307</vt:lpstr>
      <vt:lpstr>ORTable308</vt:lpstr>
      <vt:lpstr>ORTable608</vt:lpstr>
      <vt:lpstr>ORTable609</vt:lpstr>
      <vt:lpstr>ORTable610</vt:lpstr>
      <vt:lpstr>ORTable611</vt:lpstr>
      <vt:lpstr>ORTable612</vt:lpstr>
      <vt:lpstr>ORTable613</vt:lpstr>
      <vt:lpstr>ORTable614</vt:lpstr>
      <vt:lpstr>ORTable615</vt:lpstr>
      <vt:lpstr>ORTable616</vt:lpstr>
      <vt:lpstr>ORTable617</vt:lpstr>
      <vt:lpstr>ORTable618</vt:lpstr>
      <vt:lpstr>ORTable619</vt:lpstr>
      <vt:lpstr>ORTable620</vt:lpstr>
      <vt:lpstr>ORTable621</vt:lpstr>
      <vt:lpstr>ORTable622</vt:lpstr>
      <vt:lpstr>ORTable623</vt:lpstr>
      <vt:lpstr>ORTable624</vt:lpstr>
      <vt:lpstr>ORTable625</vt:lpstr>
      <vt:lpstr>ORTable626</vt:lpstr>
      <vt:lpstr>ORTable627</vt:lpstr>
      <vt:lpstr>ORTable628</vt:lpstr>
      <vt:lpstr>ORTable629</vt:lpstr>
      <vt:lpstr>ORTable630</vt:lpstr>
      <vt:lpstr>ORTable631</vt:lpstr>
      <vt:lpstr>ORTable632</vt:lpstr>
      <vt:lpstr>ORTable633</vt:lpstr>
      <vt:lpstr>ORTable634</vt:lpstr>
      <vt:lpstr>ORTable635</vt:lpstr>
      <vt:lpstr>ORTable636</vt:lpstr>
      <vt:lpstr>ORTable637</vt:lpstr>
      <vt:lpstr>ORTable638</vt:lpstr>
      <vt:lpstr>ORTable639</vt:lpstr>
      <vt:lpstr>ORTable640</vt:lpstr>
      <vt:lpstr>ORTable641</vt:lpstr>
      <vt:lpstr>ORTable642</vt:lpstr>
      <vt:lpstr>ORTable643</vt:lpstr>
      <vt:lpstr>ORTable644</vt:lpstr>
      <vt:lpstr>ORTable645</vt:lpstr>
      <vt:lpstr>ORTable646</vt:lpstr>
      <vt:lpstr>ORTable647</vt:lpstr>
      <vt:lpstr>ORTable648</vt:lpstr>
      <vt:lpstr>ORTable649</vt:lpstr>
      <vt:lpstr>ORTable650</vt:lpstr>
      <vt:lpstr>ORTable651</vt:lpstr>
      <vt:lpstr>ORTable652</vt:lpstr>
      <vt:lpstr>ORTable653</vt:lpstr>
      <vt:lpstr>ORTable654</vt:lpstr>
      <vt:lpstr>ORTable655</vt:lpstr>
      <vt:lpstr>ORTable656</vt:lpstr>
      <vt:lpstr>ORTable657</vt:lpstr>
      <vt:lpstr>ORTable658</vt:lpstr>
      <vt:lpstr>ORTable659</vt:lpstr>
      <vt:lpstr>ORTable660</vt:lpstr>
      <vt:lpstr>ORTable661</vt:lpstr>
      <vt:lpstr>ORTable662</vt:lpstr>
      <vt:lpstr>ORTable663</vt:lpstr>
      <vt:lpstr>ORTable664</vt:lpstr>
      <vt:lpstr>ORTable665</vt:lpstr>
      <vt:lpstr>ORTable666</vt:lpstr>
      <vt:lpstr>ORTable667</vt:lpstr>
      <vt:lpstr>ORTable668</vt:lpstr>
      <vt:lpstr>ORTable669</vt:lpstr>
      <vt:lpstr>ORTable670</vt:lpstr>
      <vt:lpstr>ORTable671</vt:lpstr>
      <vt:lpstr>ORTable672</vt:lpstr>
      <vt:lpstr>ORTable673</vt:lpstr>
      <vt:lpstr>ORTable674</vt:lpstr>
      <vt:lpstr>ORTable675</vt:lpstr>
      <vt:lpstr>ORTable676</vt:lpstr>
      <vt:lpstr>ORTable677</vt:lpstr>
      <vt:lpstr>ORTable678</vt:lpstr>
      <vt:lpstr>ORTable679</vt:lpstr>
      <vt:lpstr>ORTable680</vt:lpstr>
      <vt:lpstr>ORTable681</vt:lpstr>
      <vt:lpstr>ORTable682</vt:lpstr>
      <vt:lpstr>ORTable683</vt:lpstr>
      <vt:lpstr>ORTable684</vt:lpstr>
      <vt:lpstr>ORTable685</vt:lpstr>
      <vt:lpstr>ORTable686</vt:lpstr>
      <vt:lpstr>ORTable687</vt:lpstr>
      <vt:lpstr>ORTable688</vt:lpstr>
      <vt:lpstr>ORTable689</vt:lpstr>
      <vt:lpstr>ORTable690</vt:lpstr>
      <vt:lpstr>ORTable691</vt:lpstr>
      <vt:lpstr>ORTable692</vt:lpstr>
      <vt:lpstr>ORTable693</vt:lpstr>
      <vt:lpstr>ORTable694</vt:lpstr>
      <vt:lpstr>ORTable695</vt:lpstr>
      <vt:lpstr>ORTable696</vt:lpstr>
      <vt:lpstr>ORTable697</vt:lpstr>
      <vt:lpstr>ORTable698</vt:lpstr>
      <vt:lpstr>ORTable699</vt:lpstr>
      <vt:lpstr>ORTable700</vt:lpstr>
      <vt:lpstr>ORTable701</vt:lpstr>
      <vt:lpstr>ORTable702</vt:lpstr>
      <vt:lpstr>ORTable703</vt:lpstr>
      <vt:lpstr>ORTable704</vt:lpstr>
      <vt:lpstr>ORTable705</vt:lpstr>
      <vt:lpstr>ORTable706</vt:lpstr>
      <vt:lpstr>ORTable707</vt:lpstr>
      <vt:lpstr>ORTable708</vt:lpstr>
      <vt:lpstr>ORTable709</vt:lpstr>
      <vt:lpstr>ORTable710</vt:lpstr>
      <vt:lpstr>ORTable711</vt:lpstr>
      <vt:lpstr>ORTable712</vt:lpstr>
      <vt:lpstr>ORTable713</vt:lpstr>
      <vt:lpstr>ORTable714</vt:lpstr>
      <vt:lpstr>ORTable715</vt:lpstr>
      <vt:lpstr>ORTable716</vt:lpstr>
      <vt:lpstr>ORTable717</vt:lpstr>
      <vt:lpstr>ORTable718</vt:lpstr>
      <vt:lpstr>ORTable720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1771-D00054369-Final report</dc:title>
  <dc:creator>Luke Sexton</dc:creator>
  <cp:lastModifiedBy>Toby Piddocke</cp:lastModifiedBy>
  <dcterms:created xsi:type="dcterms:W3CDTF">2023-06-30T08:21:10Z</dcterms:created>
  <dcterms:modified xsi:type="dcterms:W3CDTF">2024-03-24T22:20:21Z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OrigPath">
    <vt:lpwstr>L:\FRDC (FRDCXXXX)\FRDC0001 Tasmanian Recreational Fishing Study\Tables</vt:lpwstr>
  </property>
  <property fmtid="{D5CDD505-2E9C-101B-9397-08002B2CF9AE}" pid="3" name="ORDatabase">
    <vt:lpwstr>L:\FRDC (FRDCXXXX)\FRDC0001 Tasmanian Recreational Fishing Study\Tables\FRDC0001 Tas Fisheries - Research Phase 2 - Segment Tables and Charts with FINAL SEGMENT NAMES.ordb</vt:lpwstr>
  </property>
  <property fmtid="{D5CDD505-2E9C-101B-9397-08002B2CF9AE}" pid="4" name="ContentTypeId">
    <vt:lpwstr>0x0101005E6EEE23B8A4414B8DD34E5A2794ECBD00D716D15E8E84874CBDAB7F3C325887EC</vt:lpwstr>
  </property>
  <property fmtid="{D5CDD505-2E9C-101B-9397-08002B2CF9AE}" pid="5" name="MediaServiceImageTags">
    <vt:lpwstr/>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dlc_DocIdItemGuid">
    <vt:lpwstr>e3c24322-36ac-4b6a-aaf8-ab042025630a</vt:lpwstr>
  </property>
  <property fmtid="{D5CDD505-2E9C-101B-9397-08002B2CF9AE}" pid="12" name="_ExtendedDescription">
    <vt:lpwstr/>
  </property>
  <property fmtid="{D5CDD505-2E9C-101B-9397-08002B2CF9AE}" pid="13" name="TriggerFlowInfo">
    <vt:lpwstr/>
  </property>
  <property fmtid="{D5CDD505-2E9C-101B-9397-08002B2CF9AE}" pid="14" name="xd_Signature">
    <vt:bool>false</vt:bool>
  </property>
</Properties>
</file>